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PBT-Tabellen\"/>
    </mc:Choice>
  </mc:AlternateContent>
  <bookViews>
    <workbookView xWindow="0" yWindow="0" windowWidth="28800" windowHeight="12300"/>
  </bookViews>
  <sheets>
    <sheet name="Aufholpotenzial-Berechnung" sheetId="1" r:id="rId1"/>
  </sheets>
  <definedNames>
    <definedName name="_xlnm.Print_Titles" localSheetId="0">'Aufholpotenzial-Berechnung'!$14:$15</definedName>
  </definedNames>
  <calcPr calcId="162913"/>
</workbook>
</file>

<file path=xl/calcChain.xml><?xml version="1.0" encoding="utf-8"?>
<calcChain xmlns="http://schemas.openxmlformats.org/spreadsheetml/2006/main">
  <c r="H10" i="1" l="1"/>
  <c r="I10" i="1"/>
  <c r="D10" i="1"/>
  <c r="E10" i="1"/>
  <c r="H12" i="1"/>
  <c r="I12" i="1"/>
  <c r="D12" i="1"/>
  <c r="E12" i="1"/>
  <c r="E92" i="1" l="1"/>
  <c r="E93" i="1"/>
  <c r="E90" i="1"/>
  <c r="I11" i="1" l="1"/>
  <c r="H11" i="1"/>
  <c r="H69" i="1" l="1"/>
  <c r="H78" i="1"/>
  <c r="H83" i="1"/>
  <c r="H87" i="1"/>
  <c r="H61" i="1"/>
  <c r="H86" i="1"/>
  <c r="H82" i="1"/>
  <c r="H90" i="1"/>
  <c r="H93" i="1"/>
  <c r="H92" i="1"/>
  <c r="H95" i="1"/>
  <c r="D11" i="1"/>
  <c r="E11" i="1"/>
  <c r="D99" i="1" l="1"/>
  <c r="E99" i="1"/>
  <c r="H99" i="1"/>
  <c r="I99" i="1"/>
  <c r="K99" i="1" s="1"/>
  <c r="D101" i="1"/>
  <c r="E101" i="1"/>
  <c r="H101" i="1"/>
  <c r="I101" i="1"/>
  <c r="K101" i="1" s="1"/>
  <c r="H46" i="1" l="1"/>
  <c r="I46" i="1"/>
  <c r="K46" i="1" s="1"/>
  <c r="H26" i="1"/>
  <c r="I26" i="1"/>
  <c r="K26" i="1" s="1"/>
  <c r="H36" i="1"/>
  <c r="I36" i="1"/>
  <c r="K36" i="1" s="1"/>
  <c r="I61" i="1"/>
  <c r="K61" i="1" s="1"/>
  <c r="H56" i="1"/>
  <c r="I56" i="1"/>
  <c r="K56" i="1" s="1"/>
  <c r="H42" i="1"/>
  <c r="I42" i="1"/>
  <c r="K42" i="1" s="1"/>
  <c r="H84" i="1"/>
  <c r="I84" i="1"/>
  <c r="K84" i="1" s="1"/>
  <c r="I83" i="1"/>
  <c r="K83" i="1" s="1"/>
  <c r="H70" i="1"/>
  <c r="I70" i="1"/>
  <c r="K70" i="1" s="1"/>
  <c r="H35" i="1"/>
  <c r="I35" i="1"/>
  <c r="K35" i="1" s="1"/>
  <c r="H53" i="1"/>
  <c r="I53" i="1"/>
  <c r="K53" i="1" s="1"/>
  <c r="H52" i="1"/>
  <c r="I52" i="1"/>
  <c r="K52" i="1" s="1"/>
  <c r="H50" i="1"/>
  <c r="I50" i="1"/>
  <c r="K50" i="1" s="1"/>
  <c r="H66" i="1"/>
  <c r="I66" i="1"/>
  <c r="K66" i="1" s="1"/>
  <c r="H67" i="1"/>
  <c r="I67" i="1"/>
  <c r="K67" i="1" s="1"/>
  <c r="H37" i="1"/>
  <c r="I37" i="1"/>
  <c r="K37" i="1" s="1"/>
  <c r="H73" i="1"/>
  <c r="I73" i="1"/>
  <c r="K73" i="1" s="1"/>
  <c r="H94" i="1"/>
  <c r="I94" i="1"/>
  <c r="K94" i="1" s="1"/>
  <c r="H31" i="1"/>
  <c r="I31" i="1"/>
  <c r="K31" i="1" s="1"/>
  <c r="H41" i="1"/>
  <c r="I41" i="1"/>
  <c r="K41" i="1" s="1"/>
  <c r="H57" i="1"/>
  <c r="I57" i="1"/>
  <c r="K57" i="1" s="1"/>
  <c r="H85" i="1"/>
  <c r="I85" i="1"/>
  <c r="K85" i="1" s="1"/>
  <c r="H43" i="1"/>
  <c r="I43" i="1"/>
  <c r="K43" i="1" s="1"/>
  <c r="H96" i="1"/>
  <c r="I96" i="1"/>
  <c r="K96" i="1" s="1"/>
  <c r="H32" i="1"/>
  <c r="I32" i="1"/>
  <c r="K32" i="1" s="1"/>
  <c r="H75" i="1"/>
  <c r="I75" i="1"/>
  <c r="K75" i="1" s="1"/>
  <c r="H71" i="1"/>
  <c r="I71" i="1"/>
  <c r="K71" i="1" s="1"/>
  <c r="H49" i="1"/>
  <c r="I49" i="1"/>
  <c r="K49" i="1" s="1"/>
  <c r="H98" i="1"/>
  <c r="I98" i="1"/>
  <c r="K98" i="1" s="1"/>
  <c r="H23" i="1"/>
  <c r="I23" i="1"/>
  <c r="K23" i="1" s="1"/>
  <c r="H68" i="1"/>
  <c r="I68" i="1"/>
  <c r="K68" i="1" s="1"/>
  <c r="H38" i="1"/>
  <c r="I38" i="1"/>
  <c r="K38" i="1" s="1"/>
  <c r="H29" i="1"/>
  <c r="I29" i="1"/>
  <c r="K29" i="1" s="1"/>
  <c r="H81" i="1"/>
  <c r="I81" i="1"/>
  <c r="K81" i="1" s="1"/>
  <c r="H74" i="1"/>
  <c r="I74" i="1"/>
  <c r="K74" i="1" s="1"/>
  <c r="H33" i="1"/>
  <c r="I33" i="1"/>
  <c r="K33" i="1" s="1"/>
  <c r="H55" i="1"/>
  <c r="I55" i="1"/>
  <c r="K55" i="1" s="1"/>
  <c r="H76" i="1"/>
  <c r="I76" i="1"/>
  <c r="K76" i="1" s="1"/>
  <c r="I92" i="1"/>
  <c r="K92" i="1" s="1"/>
  <c r="I69" i="1"/>
  <c r="K69" i="1" s="1"/>
  <c r="H79" i="1"/>
  <c r="I79" i="1"/>
  <c r="K79" i="1" s="1"/>
  <c r="H19" i="1"/>
  <c r="I19" i="1"/>
  <c r="K19" i="1" s="1"/>
  <c r="H60" i="1"/>
  <c r="I60" i="1"/>
  <c r="K60" i="1" s="1"/>
  <c r="I90" i="1"/>
  <c r="K90" i="1" s="1"/>
  <c r="H62" i="1"/>
  <c r="I62" i="1"/>
  <c r="K62" i="1" s="1"/>
  <c r="I82" i="1"/>
  <c r="K82" i="1" s="1"/>
  <c r="H59" i="1"/>
  <c r="I59" i="1"/>
  <c r="K59" i="1" s="1"/>
  <c r="H100" i="1"/>
  <c r="I100" i="1"/>
  <c r="K100" i="1" s="1"/>
  <c r="H64" i="1"/>
  <c r="I64" i="1"/>
  <c r="K64" i="1" s="1"/>
  <c r="H54" i="1"/>
  <c r="I54" i="1"/>
  <c r="K54" i="1" s="1"/>
  <c r="I93" i="1"/>
  <c r="K93" i="1" s="1"/>
  <c r="I87" i="1"/>
  <c r="K87" i="1" s="1"/>
  <c r="H88" i="1"/>
  <c r="I88" i="1"/>
  <c r="K88" i="1" s="1"/>
  <c r="I78" i="1"/>
  <c r="K78" i="1" s="1"/>
  <c r="H30" i="1"/>
  <c r="I30" i="1"/>
  <c r="K30" i="1" s="1"/>
  <c r="H80" i="1"/>
  <c r="I80" i="1"/>
  <c r="K80" i="1" s="1"/>
  <c r="H72" i="1"/>
  <c r="I72" i="1"/>
  <c r="K72" i="1" s="1"/>
  <c r="H25" i="1"/>
  <c r="I25" i="1"/>
  <c r="K25" i="1" s="1"/>
  <c r="H77" i="1"/>
  <c r="I77" i="1"/>
  <c r="K77" i="1" s="1"/>
  <c r="H17" i="1"/>
  <c r="I17" i="1"/>
  <c r="K17" i="1" s="1"/>
  <c r="H65" i="1"/>
  <c r="I65" i="1"/>
  <c r="K65" i="1" s="1"/>
  <c r="H47" i="1"/>
  <c r="I47" i="1"/>
  <c r="K47" i="1" s="1"/>
  <c r="I86" i="1"/>
  <c r="K86" i="1" s="1"/>
  <c r="H27" i="1"/>
  <c r="I27" i="1"/>
  <c r="K27" i="1" s="1"/>
  <c r="H89" i="1"/>
  <c r="I89" i="1"/>
  <c r="K89" i="1" s="1"/>
  <c r="H58" i="1"/>
  <c r="I58" i="1"/>
  <c r="K58" i="1" s="1"/>
  <c r="H21" i="1"/>
  <c r="I21" i="1"/>
  <c r="K21" i="1" s="1"/>
  <c r="H63" i="1"/>
  <c r="I63" i="1"/>
  <c r="K63" i="1" s="1"/>
  <c r="I95" i="1"/>
  <c r="K95" i="1" s="1"/>
  <c r="H40" i="1"/>
  <c r="I40" i="1"/>
  <c r="K40" i="1" s="1"/>
  <c r="H51" i="1"/>
  <c r="I51" i="1"/>
  <c r="K51" i="1" s="1"/>
  <c r="H39" i="1"/>
  <c r="I39" i="1"/>
  <c r="K39" i="1" s="1"/>
  <c r="H97" i="1"/>
  <c r="I97" i="1"/>
  <c r="K97" i="1" s="1"/>
  <c r="H18" i="1"/>
  <c r="I18" i="1"/>
  <c r="K18" i="1" s="1"/>
  <c r="H91" i="1"/>
  <c r="I91" i="1"/>
  <c r="K91" i="1" s="1"/>
  <c r="H34" i="1"/>
  <c r="I34" i="1"/>
  <c r="K34" i="1" s="1"/>
  <c r="H20" i="1"/>
  <c r="I20" i="1"/>
  <c r="K20" i="1" s="1"/>
  <c r="H44" i="1"/>
  <c r="I44" i="1"/>
  <c r="K44" i="1" s="1"/>
  <c r="H24" i="1"/>
  <c r="I24" i="1"/>
  <c r="K24" i="1" s="1"/>
  <c r="H28" i="1"/>
  <c r="I28" i="1"/>
  <c r="K28" i="1" s="1"/>
  <c r="H48" i="1"/>
  <c r="I48" i="1"/>
  <c r="K48" i="1" s="1"/>
  <c r="H16" i="1"/>
  <c r="I16" i="1"/>
  <c r="K16" i="1" s="1"/>
  <c r="H22" i="1"/>
  <c r="I22" i="1"/>
  <c r="K22" i="1" s="1"/>
  <c r="H45" i="1"/>
  <c r="I45" i="1"/>
  <c r="K45" i="1" s="1"/>
  <c r="I13" i="1" l="1"/>
  <c r="I9" i="1"/>
  <c r="H13" i="1"/>
  <c r="H9" i="1"/>
  <c r="D13" i="1" l="1"/>
  <c r="D9" i="1"/>
  <c r="D18" i="1"/>
  <c r="D17" i="1"/>
  <c r="D36" i="1"/>
  <c r="D21" i="1"/>
  <c r="D23" i="1"/>
  <c r="D27" i="1"/>
  <c r="D43" i="1"/>
  <c r="D16" i="1"/>
  <c r="D45" i="1"/>
  <c r="D26" i="1"/>
  <c r="D71" i="1"/>
  <c r="D32" i="1"/>
  <c r="D20" i="1"/>
  <c r="D39" i="1"/>
  <c r="D67" i="1"/>
  <c r="D76" i="1"/>
  <c r="D34" i="1"/>
  <c r="D38" i="1"/>
  <c r="D24" i="1"/>
  <c r="D48" i="1"/>
  <c r="D53" i="1"/>
  <c r="D25" i="1"/>
  <c r="D35" i="1"/>
  <c r="D59" i="1"/>
  <c r="D52" i="1"/>
  <c r="D51" i="1"/>
  <c r="D41" i="1"/>
  <c r="D37" i="1"/>
  <c r="D78" i="1"/>
  <c r="D92" i="1"/>
  <c r="D79" i="1"/>
  <c r="D54" i="1"/>
  <c r="D63" i="1"/>
  <c r="D75" i="1"/>
  <c r="D47" i="1"/>
  <c r="D88" i="1"/>
  <c r="D64" i="1"/>
  <c r="D56" i="1"/>
  <c r="D42" i="1"/>
  <c r="D90" i="1"/>
  <c r="D33" i="1"/>
  <c r="D55" i="1"/>
  <c r="D31" i="1"/>
  <c r="D73" i="1"/>
  <c r="D95" i="1"/>
  <c r="D19" i="1"/>
  <c r="D100" i="1"/>
  <c r="D68" i="1"/>
  <c r="D65" i="1"/>
  <c r="D49" i="1"/>
  <c r="D29" i="1"/>
  <c r="D40" i="1"/>
  <c r="D46" i="1"/>
  <c r="D93" i="1"/>
  <c r="D30" i="1"/>
  <c r="D61" i="1"/>
  <c r="D44" i="1"/>
  <c r="D96" i="1"/>
  <c r="D60" i="1"/>
  <c r="D97" i="1"/>
  <c r="D72" i="1"/>
  <c r="D91" i="1"/>
  <c r="D70" i="1"/>
  <c r="D77" i="1"/>
  <c r="D80" i="1"/>
  <c r="D82" i="1"/>
  <c r="D57" i="1"/>
  <c r="D89" i="1"/>
  <c r="D86" i="1"/>
  <c r="D83" i="1"/>
  <c r="D58" i="1"/>
  <c r="D66" i="1"/>
  <c r="D62" i="1"/>
  <c r="D94" i="1"/>
  <c r="D84" i="1"/>
  <c r="D28" i="1"/>
  <c r="D50" i="1"/>
  <c r="D87" i="1"/>
  <c r="D69" i="1"/>
  <c r="D98" i="1"/>
  <c r="D81" i="1"/>
  <c r="D85" i="1"/>
  <c r="D74" i="1"/>
  <c r="D22" i="1"/>
  <c r="E13" i="1" l="1"/>
  <c r="E74" i="1" l="1"/>
  <c r="E85" i="1"/>
  <c r="E97" i="1"/>
  <c r="E68" i="1"/>
  <c r="E87" i="1"/>
  <c r="E81" i="1"/>
  <c r="E88" i="1"/>
  <c r="E66" i="1"/>
  <c r="E80" i="1"/>
  <c r="E62" i="1"/>
  <c r="E86" i="1"/>
  <c r="E58" i="1"/>
  <c r="E47" i="1"/>
  <c r="E82" i="1"/>
  <c r="E89" i="1"/>
  <c r="E91" i="1"/>
  <c r="E98" i="1"/>
  <c r="E94" i="1"/>
  <c r="E65" i="1"/>
  <c r="E75" i="1"/>
  <c r="E57" i="1"/>
  <c r="E60" i="1"/>
  <c r="E100" i="1"/>
  <c r="E44" i="1"/>
  <c r="E46" i="1"/>
  <c r="E50" i="1"/>
  <c r="E72" i="1"/>
  <c r="E28" i="1"/>
  <c r="E70" i="1"/>
  <c r="E41" i="1"/>
  <c r="E64" i="1"/>
  <c r="E33" i="1"/>
  <c r="E42" i="1"/>
  <c r="E83" i="1"/>
  <c r="E37" i="1"/>
  <c r="E61" i="1"/>
  <c r="E35" i="1"/>
  <c r="E40" i="1"/>
  <c r="E69" i="1"/>
  <c r="E96" i="1"/>
  <c r="E30" i="1"/>
  <c r="E55" i="1"/>
  <c r="E53" i="1"/>
  <c r="E49" i="1"/>
  <c r="E79" i="1"/>
  <c r="E38" i="1"/>
  <c r="E84" i="1"/>
  <c r="E51" i="1"/>
  <c r="E63" i="1"/>
  <c r="E18" i="1"/>
  <c r="E95" i="1"/>
  <c r="E71" i="1"/>
  <c r="E39" i="1"/>
  <c r="E76" i="1"/>
  <c r="E56" i="1"/>
  <c r="E59" i="1"/>
  <c r="E20" i="1"/>
  <c r="E78" i="1"/>
  <c r="E52" i="1"/>
  <c r="E77" i="1"/>
  <c r="E54" i="1"/>
  <c r="E25" i="1"/>
  <c r="E45" i="1"/>
  <c r="E19" i="1"/>
  <c r="E73" i="1"/>
  <c r="E48" i="1"/>
  <c r="E36" i="1"/>
  <c r="E43" i="1"/>
  <c r="E24" i="1"/>
  <c r="E27" i="1"/>
  <c r="E31" i="1"/>
  <c r="E32" i="1"/>
  <c r="E34" i="1"/>
  <c r="E17" i="1"/>
  <c r="E29" i="1"/>
  <c r="E23" i="1"/>
  <c r="E16" i="1"/>
  <c r="E67" i="1"/>
  <c r="E26" i="1"/>
  <c r="E21" i="1"/>
  <c r="E22" i="1"/>
  <c r="E9" i="1"/>
</calcChain>
</file>

<file path=xl/sharedStrings.xml><?xml version="1.0" encoding="utf-8"?>
<sst xmlns="http://schemas.openxmlformats.org/spreadsheetml/2006/main" count="139" uniqueCount="120">
  <si>
    <t>UGI</t>
  </si>
  <si>
    <t>3M</t>
  </si>
  <si>
    <t>Aflac</t>
  </si>
  <si>
    <t>Air Liquide</t>
  </si>
  <si>
    <t>Alphabet</t>
  </si>
  <si>
    <t>Amazon</t>
  </si>
  <si>
    <t>Amgen</t>
  </si>
  <si>
    <t>AptarGroup</t>
  </si>
  <si>
    <t>Automatic Data Processing</t>
  </si>
  <si>
    <t>Bank of Nova Scotia</t>
  </si>
  <si>
    <t>BASF</t>
  </si>
  <si>
    <t>Becton Dickinson</t>
  </si>
  <si>
    <t>Beiersdorf</t>
  </si>
  <si>
    <t>BHP Group</t>
  </si>
  <si>
    <t>Brown-Forman</t>
  </si>
  <si>
    <t>Church &amp; Dwight</t>
  </si>
  <si>
    <t xml:space="preserve">Cisco Systems </t>
  </si>
  <si>
    <t>Coca-Cola</t>
  </si>
  <si>
    <t>Colgate-Palmolive</t>
  </si>
  <si>
    <t>Coloplast</t>
  </si>
  <si>
    <t>Com. Bank of Australia</t>
  </si>
  <si>
    <t xml:space="preserve">Danaher </t>
  </si>
  <si>
    <t>Dentsply Sirona</t>
  </si>
  <si>
    <t>Ecolab</t>
  </si>
  <si>
    <t xml:space="preserve">Emerson </t>
  </si>
  <si>
    <t>EssilorLuxottica</t>
  </si>
  <si>
    <t>Eurofins Scientific</t>
  </si>
  <si>
    <t>Fortis</t>
  </si>
  <si>
    <t>Fresenius</t>
  </si>
  <si>
    <t>Fuchs Petrolub</t>
  </si>
  <si>
    <t>General Mills</t>
  </si>
  <si>
    <t>Gilead Sciences</t>
  </si>
  <si>
    <t>Heineken</t>
  </si>
  <si>
    <t>Henkel</t>
  </si>
  <si>
    <t>Hexagon</t>
  </si>
  <si>
    <t>Home Depot</t>
  </si>
  <si>
    <t>Hormel</t>
  </si>
  <si>
    <t>Illinois Tool Works</t>
  </si>
  <si>
    <t>Intel</t>
  </si>
  <si>
    <t>Johnson &amp; Johnson</t>
  </si>
  <si>
    <t>Linde plc</t>
  </si>
  <si>
    <t>Lindt &amp; Sprüngli</t>
  </si>
  <si>
    <t>L'Oréal</t>
  </si>
  <si>
    <t>Mastercard</t>
  </si>
  <si>
    <t>McCormick</t>
  </si>
  <si>
    <t>McDonald's</t>
  </si>
  <si>
    <t>Medtronic</t>
  </si>
  <si>
    <t>Microsoft</t>
  </si>
  <si>
    <t>Nestlé</t>
  </si>
  <si>
    <t>NextEra Energy</t>
  </si>
  <si>
    <t>Nike</t>
  </si>
  <si>
    <t>Novartis</t>
  </si>
  <si>
    <t>Novo Nordisk</t>
  </si>
  <si>
    <t>Novozymes</t>
  </si>
  <si>
    <t>Oracle</t>
  </si>
  <si>
    <t>Parker Hannifin</t>
  </si>
  <si>
    <t>PepsiCo</t>
  </si>
  <si>
    <t>Procter &amp; Gamble</t>
  </si>
  <si>
    <t>Prudential</t>
  </si>
  <si>
    <t>Roche</t>
  </si>
  <si>
    <t>Samsung</t>
  </si>
  <si>
    <t>SAP</t>
  </si>
  <si>
    <t>Saputo</t>
  </si>
  <si>
    <t>Starbucks</t>
  </si>
  <si>
    <t>Stryker</t>
  </si>
  <si>
    <t>Swedish Match</t>
  </si>
  <si>
    <t>Sysco</t>
  </si>
  <si>
    <t>Thermo Fisher Scientific</t>
  </si>
  <si>
    <t>Unilever</t>
  </si>
  <si>
    <t>VF Corp.</t>
  </si>
  <si>
    <t>Walt Disney</t>
  </si>
  <si>
    <t>Wells Fargo</t>
  </si>
  <si>
    <t>Yum!</t>
  </si>
  <si>
    <t>Aktie</t>
  </si>
  <si>
    <t>Aufholpotenzial</t>
  </si>
  <si>
    <t>Erklärung:</t>
  </si>
  <si>
    <t>aktuellen Kurs</t>
  </si>
  <si>
    <t>selbst eintragen</t>
  </si>
  <si>
    <t>DAX</t>
  </si>
  <si>
    <t>Dow Jones</t>
  </si>
  <si>
    <t>Index</t>
  </si>
  <si>
    <t>Aufholpotenzial-Berechnungstabelle:</t>
  </si>
  <si>
    <t>Rückschlag</t>
  </si>
  <si>
    <t>Dividenden-</t>
  </si>
  <si>
    <t>Dividendenrenditen</t>
  </si>
  <si>
    <t>Beziehen sich auf die zuletzt gezahlte Dividende, durch die gefallenen Kurse errechnen sich höhere Dividenden.</t>
  </si>
  <si>
    <t>Rückblick</t>
  </si>
  <si>
    <t>Aktuell</t>
  </si>
  <si>
    <t>kein Aufholpotenzial</t>
  </si>
  <si>
    <t>mindestens 30 % Aufholpotenzial</t>
  </si>
  <si>
    <t>weniger als 30 % Aufholpotenzial</t>
  </si>
  <si>
    <t>Nasdaq</t>
  </si>
  <si>
    <t>Kurs
 Jahresanfang</t>
  </si>
  <si>
    <t>Jahresanfang</t>
  </si>
  <si>
    <t>zum Jahresanfang</t>
  </si>
  <si>
    <t>Rückschlag zum</t>
  </si>
  <si>
    <t>Netflix</t>
  </si>
  <si>
    <t>Nibe</t>
  </si>
  <si>
    <t>Givaudan</t>
  </si>
  <si>
    <t>Adobe</t>
  </si>
  <si>
    <t>Edwards Lifesciences</t>
  </si>
  <si>
    <t>LVMH</t>
  </si>
  <si>
    <t>Clorox</t>
  </si>
  <si>
    <t>Idex</t>
  </si>
  <si>
    <t>Kerry Group</t>
  </si>
  <si>
    <t>ResMed</t>
  </si>
  <si>
    <t>Air Products</t>
  </si>
  <si>
    <t>Reckitt</t>
  </si>
  <si>
    <t>Visa</t>
  </si>
  <si>
    <r>
      <rPr>
        <sz val="11"/>
        <color rgb="FFFF0000"/>
        <rFont val="Calibri"/>
        <family val="2"/>
        <scheme val="minor"/>
      </rPr>
      <t>Rote</t>
    </r>
    <r>
      <rPr>
        <sz val="11"/>
        <color theme="1"/>
        <rFont val="Calibri"/>
        <family val="2"/>
        <scheme val="minor"/>
      </rPr>
      <t xml:space="preserve"> Prozentzeichen bedeuten, dass der Kurs heute </t>
    </r>
    <r>
      <rPr>
        <sz val="11"/>
        <color rgb="FFFF0000"/>
        <rFont val="Calibri"/>
        <family val="2"/>
        <scheme val="minor"/>
      </rPr>
      <t>tiefer</t>
    </r>
    <r>
      <rPr>
        <sz val="11"/>
        <color theme="1"/>
        <rFont val="Calibri"/>
        <family val="2"/>
        <scheme val="minor"/>
      </rPr>
      <t xml:space="preserve"> steht als am Jahresanfang</t>
    </r>
  </si>
  <si>
    <r>
      <rPr>
        <sz val="11"/>
        <color rgb="FF00B050"/>
        <rFont val="Calibri"/>
        <family val="2"/>
        <scheme val="minor"/>
      </rPr>
      <t>Grüne</t>
    </r>
    <r>
      <rPr>
        <sz val="11"/>
        <color theme="1"/>
        <rFont val="Calibri"/>
        <family val="2"/>
        <scheme val="minor"/>
      </rPr>
      <t xml:space="preserve"> Prozentzeichen bedeuten, dass der Kurs heute </t>
    </r>
    <r>
      <rPr>
        <sz val="11"/>
        <color rgb="FF00B050"/>
        <rFont val="Calibri"/>
        <family val="2"/>
        <scheme val="minor"/>
      </rPr>
      <t>höher</t>
    </r>
    <r>
      <rPr>
        <sz val="11"/>
        <color theme="1"/>
        <rFont val="Calibri"/>
        <family val="2"/>
        <scheme val="minor"/>
      </rPr>
      <t xml:space="preserve"> steht als am Jahresanfang</t>
    </r>
  </si>
  <si>
    <r>
      <rPr>
        <sz val="11"/>
        <color rgb="FF00B050"/>
        <rFont val="Calibri"/>
        <family val="2"/>
        <scheme val="minor"/>
      </rPr>
      <t>Grüne</t>
    </r>
    <r>
      <rPr>
        <sz val="11"/>
        <color theme="1"/>
        <rFont val="Calibri"/>
        <family val="2"/>
        <scheme val="minor"/>
      </rPr>
      <t xml:space="preserve"> Prozentzeichen bedeuten, dass der Kurs heute </t>
    </r>
    <r>
      <rPr>
        <sz val="11"/>
        <color rgb="FF00B050"/>
        <rFont val="Calibri"/>
        <family val="2"/>
        <scheme val="minor"/>
      </rPr>
      <t>tiefer</t>
    </r>
    <r>
      <rPr>
        <sz val="11"/>
        <color theme="1"/>
        <rFont val="Calibri"/>
        <family val="2"/>
        <scheme val="minor"/>
      </rPr>
      <t xml:space="preserve"> steht als am Jahresanfang</t>
    </r>
  </si>
  <si>
    <r>
      <rPr>
        <sz val="11"/>
        <color rgb="FFFF0000"/>
        <rFont val="Calibri"/>
        <family val="2"/>
        <scheme val="minor"/>
      </rPr>
      <t>Rote</t>
    </r>
    <r>
      <rPr>
        <sz val="11"/>
        <color theme="1"/>
        <rFont val="Calibri"/>
        <family val="2"/>
        <scheme val="minor"/>
      </rPr>
      <t xml:space="preserve"> Prozentzeichen bedeuten, dass der Kurs heute </t>
    </r>
    <r>
      <rPr>
        <sz val="11"/>
        <color rgb="FFFF0000"/>
        <rFont val="Calibri"/>
        <family val="2"/>
        <scheme val="minor"/>
      </rPr>
      <t>höher</t>
    </r>
    <r>
      <rPr>
        <sz val="11"/>
        <color theme="1"/>
        <rFont val="Calibri"/>
        <family val="2"/>
        <scheme val="minor"/>
      </rPr>
      <t xml:space="preserve"> steht als am Jahresanfang</t>
    </r>
  </si>
  <si>
    <t>Diese gelten natürlich für denjenigen, der jetzt kauft.</t>
  </si>
  <si>
    <t>In Spalte G können Sie selbst die Kurse aktualisieren</t>
  </si>
  <si>
    <t>S&amp;P 500</t>
  </si>
  <si>
    <t>MSCI World</t>
  </si>
  <si>
    <t xml:space="preserve"> Jahresanfang bis  03.08.2022</t>
  </si>
  <si>
    <t>Kurs am 
3. August</t>
  </si>
  <si>
    <t>rendite (3.8.)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</si>
</sst>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+#,##0%;\-#,##0%;#,##0%"/>
    <numFmt numFmtId="165" formatCode="[Green]\+#,##0%;[Red]\-#,##0%;#,##0%"/>
    <numFmt numFmtId="166" formatCode="#,##0\ &quot;€&quot;"/>
    <numFmt numFmtId="167" formatCode="0.0"/>
    <numFmt numFmtId="168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14" fillId="0" borderId="0" xfId="0" applyFont="1"/>
    <xf numFmtId="0" fontId="16" fillId="0" borderId="16" xfId="0" applyFont="1" applyBorder="1"/>
    <xf numFmtId="49" fontId="16" fillId="0" borderId="15" xfId="0" applyNumberFormat="1" applyFont="1" applyBorder="1" applyAlignment="1">
      <alignment horizontal="left"/>
    </xf>
    <xf numFmtId="3" fontId="0" fillId="0" borderId="0" xfId="0" applyNumberFormat="1" applyFill="1" applyBorder="1"/>
    <xf numFmtId="3" fontId="0" fillId="0" borderId="15" xfId="0" applyNumberFormat="1" applyFill="1" applyBorder="1"/>
    <xf numFmtId="164" fontId="21" fillId="0" borderId="13" xfId="0" applyNumberFormat="1" applyFont="1" applyFill="1" applyBorder="1"/>
    <xf numFmtId="164" fontId="21" fillId="0" borderId="16" xfId="0" applyNumberFormat="1" applyFont="1" applyFill="1" applyBorder="1"/>
    <xf numFmtId="0" fontId="20" fillId="0" borderId="0" xfId="0" applyFont="1" applyFill="1"/>
    <xf numFmtId="0" fontId="0" fillId="0" borderId="0" xfId="0" applyFill="1"/>
    <xf numFmtId="0" fontId="0" fillId="33" borderId="0" xfId="0" applyFill="1"/>
    <xf numFmtId="0" fontId="16" fillId="0" borderId="13" xfId="0" applyFont="1" applyBorder="1"/>
    <xf numFmtId="164" fontId="21" fillId="0" borderId="15" xfId="0" applyNumberFormat="1" applyFont="1" applyFill="1" applyBorder="1"/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64" fontId="21" fillId="0" borderId="0" xfId="0" applyNumberFormat="1" applyFont="1" applyFill="1" applyBorder="1"/>
    <xf numFmtId="0" fontId="23" fillId="0" borderId="0" xfId="0" applyFont="1"/>
    <xf numFmtId="165" fontId="16" fillId="0" borderId="0" xfId="42" applyNumberFormat="1" applyFont="1" applyFill="1" applyBorder="1"/>
    <xf numFmtId="165" fontId="16" fillId="0" borderId="15" xfId="42" applyNumberFormat="1" applyFont="1" applyFill="1" applyBorder="1"/>
    <xf numFmtId="0" fontId="23" fillId="33" borderId="0" xfId="0" applyFont="1" applyFill="1"/>
    <xf numFmtId="0" fontId="16" fillId="0" borderId="0" xfId="0" applyFont="1" applyFill="1"/>
    <xf numFmtId="0" fontId="0" fillId="0" borderId="0" xfId="0" applyFont="1" applyFill="1"/>
    <xf numFmtId="0" fontId="0" fillId="0" borderId="0" xfId="0" applyFont="1"/>
    <xf numFmtId="0" fontId="0" fillId="33" borderId="0" xfId="0" applyFont="1" applyFill="1"/>
    <xf numFmtId="0" fontId="16" fillId="34" borderId="11" xfId="0" applyFont="1" applyFill="1" applyBorder="1" applyAlignment="1">
      <alignment vertical="top"/>
    </xf>
    <xf numFmtId="0" fontId="16" fillId="34" borderId="15" xfId="0" applyFont="1" applyFill="1" applyBorder="1"/>
    <xf numFmtId="0" fontId="16" fillId="34" borderId="0" xfId="0" applyFont="1" applyFill="1" applyBorder="1"/>
    <xf numFmtId="0" fontId="16" fillId="0" borderId="17" xfId="0" applyFont="1" applyFill="1" applyBorder="1"/>
    <xf numFmtId="0" fontId="18" fillId="0" borderId="19" xfId="0" applyFont="1" applyFill="1" applyBorder="1"/>
    <xf numFmtId="0" fontId="18" fillId="0" borderId="18" xfId="0" applyFont="1" applyFill="1" applyBorder="1"/>
    <xf numFmtId="0" fontId="16" fillId="0" borderId="19" xfId="0" applyFont="1" applyBorder="1"/>
    <xf numFmtId="0" fontId="16" fillId="0" borderId="18" xfId="0" applyFont="1" applyBorder="1"/>
    <xf numFmtId="166" fontId="0" fillId="0" borderId="0" xfId="0" applyNumberFormat="1" applyFill="1" applyBorder="1"/>
    <xf numFmtId="0" fontId="25" fillId="0" borderId="0" xfId="0" applyFont="1" applyFill="1"/>
    <xf numFmtId="0" fontId="25" fillId="0" borderId="0" xfId="0" applyFont="1"/>
    <xf numFmtId="0" fontId="0" fillId="33" borderId="0" xfId="0" applyFill="1" applyBorder="1"/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67" fontId="0" fillId="0" borderId="13" xfId="0" applyNumberFormat="1" applyBorder="1"/>
    <xf numFmtId="167" fontId="0" fillId="0" borderId="13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8" fontId="0" fillId="0" borderId="0" xfId="0" applyNumberFormat="1" applyFill="1" applyBorder="1"/>
    <xf numFmtId="168" fontId="0" fillId="0" borderId="15" xfId="0" applyNumberFormat="1" applyFill="1" applyBorder="1"/>
    <xf numFmtId="165" fontId="16" fillId="0" borderId="13" xfId="42" applyNumberFormat="1" applyFont="1" applyFill="1" applyBorder="1"/>
    <xf numFmtId="165" fontId="21" fillId="0" borderId="13" xfId="0" applyNumberFormat="1" applyFont="1" applyFill="1" applyBorder="1"/>
    <xf numFmtId="165" fontId="21" fillId="0" borderId="16" xfId="0" applyNumberFormat="1" applyFont="1" applyFill="1" applyBorder="1"/>
    <xf numFmtId="164" fontId="26" fillId="0" borderId="0" xfId="0" applyNumberFormat="1" applyFont="1" applyFill="1" applyBorder="1"/>
    <xf numFmtId="0" fontId="22" fillId="0" borderId="18" xfId="0" applyFont="1" applyFill="1" applyBorder="1"/>
    <xf numFmtId="0" fontId="24" fillId="34" borderId="10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/>
    </xf>
    <xf numFmtId="0" fontId="0" fillId="0" borderId="0" xfId="0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Prozent" xfId="42" builtinId="5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61"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B050"/>
      <color rgb="FF1B219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zoomScaleNormal="100" workbookViewId="0">
      <selection activeCell="M23" sqref="M23"/>
    </sheetView>
  </sheetViews>
  <sheetFormatPr baseColWidth="10" defaultRowHeight="15" x14ac:dyDescent="0.25"/>
  <cols>
    <col min="1" max="1" width="34.28515625" style="10" bestFit="1" customWidth="1"/>
    <col min="2" max="2" width="15" style="10" bestFit="1" customWidth="1"/>
    <col min="3" max="3" width="11.42578125" style="10" customWidth="1"/>
    <col min="4" max="4" width="14.7109375" style="10" bestFit="1" customWidth="1"/>
    <col min="5" max="5" width="19.5703125" style="10" bestFit="1" customWidth="1"/>
    <col min="6" max="6" width="15.28515625" style="10" bestFit="1" customWidth="1"/>
    <col min="7" max="8" width="15.28515625" style="10" customWidth="1"/>
    <col min="9" max="9" width="16.85546875" style="10" bestFit="1" customWidth="1"/>
    <col min="10" max="10" width="15.28515625" style="10" customWidth="1"/>
    <col min="11" max="11" width="11.42578125" style="10"/>
    <col min="12" max="12" width="2.7109375" style="10" bestFit="1" customWidth="1"/>
    <col min="13" max="16384" width="11.42578125" style="10"/>
  </cols>
  <sheetData>
    <row r="1" spans="1:13" ht="36" x14ac:dyDescent="0.55000000000000004">
      <c r="A1" s="8" t="s">
        <v>81</v>
      </c>
      <c r="B1" s="9"/>
      <c r="C1" s="9"/>
      <c r="D1" s="9"/>
      <c r="E1" s="9"/>
      <c r="F1" s="1"/>
      <c r="G1" s="1"/>
      <c r="H1" s="1"/>
      <c r="I1"/>
      <c r="J1"/>
    </row>
    <row r="2" spans="1:13" ht="15" customHeight="1" x14ac:dyDescent="0.25">
      <c r="A2" s="20"/>
      <c r="B2" s="21"/>
      <c r="C2" s="21"/>
      <c r="D2" s="21"/>
      <c r="E2" s="21"/>
      <c r="F2" s="1"/>
      <c r="G2" s="1"/>
      <c r="H2" s="1"/>
      <c r="I2" s="22"/>
      <c r="J2" s="22"/>
    </row>
    <row r="3" spans="1:13" ht="15" customHeight="1" x14ac:dyDescent="0.25">
      <c r="A3" s="20"/>
      <c r="B3" s="21"/>
      <c r="C3" s="21"/>
      <c r="D3" s="21"/>
      <c r="E3" s="21"/>
      <c r="F3" s="1"/>
      <c r="G3" s="1"/>
      <c r="H3" s="1"/>
      <c r="I3" s="22"/>
      <c r="J3" s="22"/>
    </row>
    <row r="4" spans="1:13" ht="24" thickBot="1" x14ac:dyDescent="0.4">
      <c r="A4" s="20"/>
      <c r="B4" s="33" t="s">
        <v>86</v>
      </c>
      <c r="C4" s="33"/>
      <c r="D4" s="33"/>
      <c r="E4" s="33"/>
      <c r="F4" s="34" t="s">
        <v>87</v>
      </c>
      <c r="G4" s="34"/>
      <c r="H4" s="34"/>
      <c r="I4" s="34"/>
      <c r="J4" s="34"/>
    </row>
    <row r="5" spans="1:13" ht="15" customHeight="1" x14ac:dyDescent="0.25">
      <c r="A5" s="20"/>
      <c r="B5" s="49" t="s">
        <v>117</v>
      </c>
      <c r="C5" s="50"/>
      <c r="D5" s="50"/>
      <c r="E5" s="51"/>
      <c r="F5" s="49" t="s">
        <v>114</v>
      </c>
      <c r="G5" s="50"/>
      <c r="H5" s="50"/>
      <c r="I5" s="50"/>
      <c r="J5" s="51"/>
    </row>
    <row r="6" spans="1:13" ht="15" customHeight="1" thickBot="1" x14ac:dyDescent="0.3">
      <c r="A6" s="20"/>
      <c r="B6" s="52"/>
      <c r="C6" s="53"/>
      <c r="D6" s="53"/>
      <c r="E6" s="54"/>
      <c r="F6" s="52"/>
      <c r="G6" s="53"/>
      <c r="H6" s="53"/>
      <c r="I6" s="53"/>
      <c r="J6" s="54"/>
    </row>
    <row r="7" spans="1:13" s="23" customFormat="1" ht="15" customHeight="1" x14ac:dyDescent="0.25">
      <c r="A7" s="27"/>
      <c r="B7" s="55" t="s">
        <v>92</v>
      </c>
      <c r="C7" s="57" t="s">
        <v>118</v>
      </c>
      <c r="D7" s="13" t="s">
        <v>95</v>
      </c>
      <c r="E7" s="14" t="s">
        <v>74</v>
      </c>
      <c r="F7" s="55" t="s">
        <v>92</v>
      </c>
      <c r="G7" s="24" t="s">
        <v>76</v>
      </c>
      <c r="H7" s="13" t="s">
        <v>95</v>
      </c>
      <c r="I7" s="14" t="s">
        <v>74</v>
      </c>
      <c r="J7" s="14"/>
    </row>
    <row r="8" spans="1:13" ht="15" customHeight="1" thickBot="1" x14ac:dyDescent="0.3">
      <c r="A8" s="48" t="s">
        <v>80</v>
      </c>
      <c r="B8" s="56"/>
      <c r="C8" s="58"/>
      <c r="D8" s="3" t="s">
        <v>93</v>
      </c>
      <c r="E8" s="2" t="s">
        <v>94</v>
      </c>
      <c r="F8" s="56"/>
      <c r="G8" s="25" t="s">
        <v>77</v>
      </c>
      <c r="H8" s="3" t="s">
        <v>93</v>
      </c>
      <c r="I8" s="2" t="s">
        <v>94</v>
      </c>
      <c r="J8" s="2"/>
    </row>
    <row r="9" spans="1:13" ht="15" customHeight="1" x14ac:dyDescent="0.25">
      <c r="A9" s="28" t="s">
        <v>91</v>
      </c>
      <c r="B9" s="4">
        <v>15645</v>
      </c>
      <c r="C9" s="4">
        <v>12700</v>
      </c>
      <c r="D9" s="17">
        <f>C9/B9-1</f>
        <v>-0.18823905401086605</v>
      </c>
      <c r="E9" s="6">
        <f>B9/C9-1</f>
        <v>0.23188976377952764</v>
      </c>
      <c r="F9" s="4">
        <v>15645</v>
      </c>
      <c r="G9" s="4">
        <v>12700</v>
      </c>
      <c r="H9" s="17">
        <f>IF(G9="",F9/B9-1,G9/B9-1)</f>
        <v>-0.18823905401086605</v>
      </c>
      <c r="I9" s="15">
        <f>IF(G9="",B9/F9-1,B9/G9-1)</f>
        <v>0.23188976377952764</v>
      </c>
      <c r="J9" s="6"/>
      <c r="K9" s="35"/>
    </row>
    <row r="10" spans="1:13" ht="15" customHeight="1" x14ac:dyDescent="0.25">
      <c r="A10" s="28" t="s">
        <v>116</v>
      </c>
      <c r="B10" s="4">
        <v>3232</v>
      </c>
      <c r="C10" s="4">
        <v>2730</v>
      </c>
      <c r="D10" s="17">
        <f>C10/B10-1</f>
        <v>-0.15532178217821779</v>
      </c>
      <c r="E10" s="6">
        <f>B10/C10-1</f>
        <v>0.1838827838827839</v>
      </c>
      <c r="F10" s="4">
        <v>3232</v>
      </c>
      <c r="G10" s="4">
        <v>2730</v>
      </c>
      <c r="H10" s="17">
        <f>IF(G10="",F10/B10-1,G10/B10-1)</f>
        <v>-0.15532178217821779</v>
      </c>
      <c r="I10" s="15">
        <f>IF(G10="",B10/F10-1,B10/G10-1)</f>
        <v>0.1838827838827839</v>
      </c>
      <c r="J10" s="6"/>
      <c r="K10" s="35"/>
    </row>
    <row r="11" spans="1:13" ht="15" customHeight="1" x14ac:dyDescent="0.25">
      <c r="A11" s="28" t="s">
        <v>78</v>
      </c>
      <c r="B11" s="4">
        <v>15885</v>
      </c>
      <c r="C11" s="4">
        <v>13600</v>
      </c>
      <c r="D11" s="17">
        <f>C11/B11-1</f>
        <v>-0.14384639597104187</v>
      </c>
      <c r="E11" s="6">
        <f>B11/C11-1</f>
        <v>0.1680147058823529</v>
      </c>
      <c r="F11" s="4">
        <v>15885</v>
      </c>
      <c r="G11" s="4">
        <v>13600</v>
      </c>
      <c r="H11" s="17">
        <f>IF(G11="",F11/B11-1,G11/B11-1)</f>
        <v>-0.14384639597104187</v>
      </c>
      <c r="I11" s="15">
        <f>IF(G11="",B11/F11-1,B11/G11-1)</f>
        <v>0.1680147058823529</v>
      </c>
      <c r="J11" s="6"/>
      <c r="K11" s="35"/>
    </row>
    <row r="12" spans="1:13" ht="15" customHeight="1" x14ac:dyDescent="0.25">
      <c r="A12" s="28" t="s">
        <v>115</v>
      </c>
      <c r="B12" s="4">
        <v>4766</v>
      </c>
      <c r="C12" s="4">
        <v>4160</v>
      </c>
      <c r="D12" s="17">
        <f>C12/B12-1</f>
        <v>-0.12715065044062102</v>
      </c>
      <c r="E12" s="6">
        <f>B12/C12-1</f>
        <v>0.14567307692307696</v>
      </c>
      <c r="F12" s="4">
        <v>4766</v>
      </c>
      <c r="G12" s="4">
        <v>4160</v>
      </c>
      <c r="H12" s="17">
        <f>IF(G12="",F12/B12-1,G12/B12-1)</f>
        <v>-0.12715065044062102</v>
      </c>
      <c r="I12" s="15">
        <f>IF(G12="",B12/F12-1,B12/G12-1)</f>
        <v>0.14567307692307696</v>
      </c>
      <c r="J12" s="6"/>
      <c r="K12" s="35"/>
    </row>
    <row r="13" spans="1:13" ht="15" customHeight="1" thickBot="1" x14ac:dyDescent="0.3">
      <c r="A13" s="29" t="s">
        <v>79</v>
      </c>
      <c r="B13" s="5">
        <v>36338</v>
      </c>
      <c r="C13" s="5">
        <v>32800</v>
      </c>
      <c r="D13" s="17">
        <f>C13/B13-1</f>
        <v>-9.73636413671638E-2</v>
      </c>
      <c r="E13" s="6">
        <f>B13/C13-1</f>
        <v>0.10786585365853663</v>
      </c>
      <c r="F13" s="5">
        <v>36338</v>
      </c>
      <c r="G13" s="5">
        <v>32800</v>
      </c>
      <c r="H13" s="17">
        <f>IF(G13="",F13/B13-1,G13/B13-1)</f>
        <v>-9.73636413671638E-2</v>
      </c>
      <c r="I13" s="15">
        <f>IF(G13="",B13/F13-1,B13/G13-1)</f>
        <v>0.10786585365853663</v>
      </c>
      <c r="J13" s="7"/>
      <c r="K13" s="35"/>
    </row>
    <row r="14" spans="1:13" ht="15" customHeight="1" x14ac:dyDescent="0.25">
      <c r="A14" s="30"/>
      <c r="B14" s="55" t="s">
        <v>92</v>
      </c>
      <c r="C14" s="57" t="s">
        <v>118</v>
      </c>
      <c r="D14" s="13" t="s">
        <v>95</v>
      </c>
      <c r="E14" s="14" t="s">
        <v>74</v>
      </c>
      <c r="F14" s="55" t="s">
        <v>92</v>
      </c>
      <c r="G14" s="26" t="s">
        <v>76</v>
      </c>
      <c r="H14" s="13" t="s">
        <v>95</v>
      </c>
      <c r="I14" s="14" t="s">
        <v>74</v>
      </c>
      <c r="J14" s="11" t="s">
        <v>83</v>
      </c>
      <c r="K14" s="35"/>
    </row>
    <row r="15" spans="1:13" ht="15.75" thickBot="1" x14ac:dyDescent="0.3">
      <c r="A15" s="31" t="s">
        <v>73</v>
      </c>
      <c r="B15" s="56"/>
      <c r="C15" s="58"/>
      <c r="D15" s="3" t="s">
        <v>93</v>
      </c>
      <c r="E15" s="2" t="s">
        <v>94</v>
      </c>
      <c r="F15" s="56"/>
      <c r="G15" s="25" t="s">
        <v>77</v>
      </c>
      <c r="H15" s="3" t="s">
        <v>93</v>
      </c>
      <c r="I15" s="2" t="s">
        <v>94</v>
      </c>
      <c r="J15" s="2" t="s">
        <v>119</v>
      </c>
      <c r="K15" s="36"/>
    </row>
    <row r="16" spans="1:13" x14ac:dyDescent="0.25">
      <c r="A16" s="28" t="s">
        <v>96</v>
      </c>
      <c r="B16" s="32">
        <v>529</v>
      </c>
      <c r="C16" s="32">
        <v>223</v>
      </c>
      <c r="D16" s="17">
        <f>C16/B16-1</f>
        <v>-0.57844990548204156</v>
      </c>
      <c r="E16" s="6">
        <f>B16/C16-1</f>
        <v>1.3721973094170403</v>
      </c>
      <c r="F16" s="32">
        <v>529</v>
      </c>
      <c r="G16" s="32">
        <v>223</v>
      </c>
      <c r="H16" s="17">
        <f>IF(G16="",F16/B16-1,G16/B16-1)</f>
        <v>-0.57844990548204156</v>
      </c>
      <c r="I16" s="15">
        <f>IF(G16="",B16/F16-1,B16/G16-1)</f>
        <v>1.3721973094170403</v>
      </c>
      <c r="J16" s="41">
        <v>0</v>
      </c>
      <c r="K16" s="37">
        <f>IF(I16&lt;0%,-1,IF(AND(0%&lt;=I16,I16&lt;30%),0,1))</f>
        <v>1</v>
      </c>
      <c r="L16" s="10">
        <v>1</v>
      </c>
      <c r="M16" s="10" t="s">
        <v>89</v>
      </c>
    </row>
    <row r="17" spans="1:13" x14ac:dyDescent="0.25">
      <c r="A17" s="28" t="s">
        <v>28</v>
      </c>
      <c r="B17" s="32">
        <v>35</v>
      </c>
      <c r="C17" s="32">
        <v>24</v>
      </c>
      <c r="D17" s="17">
        <f>C17/B17-1</f>
        <v>-0.31428571428571428</v>
      </c>
      <c r="E17" s="6">
        <f>B17/C17-1</f>
        <v>0.45833333333333326</v>
      </c>
      <c r="F17" s="32">
        <v>35</v>
      </c>
      <c r="G17" s="32">
        <v>24</v>
      </c>
      <c r="H17" s="17">
        <f>IF(G17="",F17/B17-1,G17/B17-1)</f>
        <v>-0.31428571428571428</v>
      </c>
      <c r="I17" s="15">
        <f>IF(G17="",B17/F17-1,B17/G17-1)</f>
        <v>0.45833333333333326</v>
      </c>
      <c r="J17" s="38">
        <v>3.8205980759522458</v>
      </c>
      <c r="K17" s="37">
        <f>IF(I17&lt;0%,-1,IF(AND(0%&lt;=I17,I17&lt;30%),0,1))</f>
        <v>1</v>
      </c>
      <c r="L17" s="10">
        <v>-1</v>
      </c>
      <c r="M17" s="10" t="s">
        <v>88</v>
      </c>
    </row>
    <row r="18" spans="1:13" x14ac:dyDescent="0.25">
      <c r="A18" s="28" t="s">
        <v>69</v>
      </c>
      <c r="B18" s="32">
        <v>64</v>
      </c>
      <c r="C18" s="32">
        <v>44</v>
      </c>
      <c r="D18" s="17">
        <f>C18/B18-1</f>
        <v>-0.3125</v>
      </c>
      <c r="E18" s="6">
        <f>B18/C18-1</f>
        <v>0.45454545454545459</v>
      </c>
      <c r="F18" s="32">
        <v>64</v>
      </c>
      <c r="G18" s="32">
        <v>44</v>
      </c>
      <c r="H18" s="17">
        <f>IF(G18="",F18/B18-1,G18/B18-1)</f>
        <v>-0.3125</v>
      </c>
      <c r="I18" s="15">
        <f>IF(G18="",B18/F18-1,B18/G18-1)</f>
        <v>0.45454545454545459</v>
      </c>
      <c r="J18" s="38">
        <v>4.4202576844441204</v>
      </c>
      <c r="K18" s="37">
        <f>IF(I18&lt;0%,-1,IF(AND(0%&lt;=I18,I18&lt;30%),0,1))</f>
        <v>1</v>
      </c>
      <c r="L18" s="10">
        <v>0</v>
      </c>
      <c r="M18" s="10" t="s">
        <v>90</v>
      </c>
    </row>
    <row r="19" spans="1:13" x14ac:dyDescent="0.25">
      <c r="A19" s="28" t="s">
        <v>26</v>
      </c>
      <c r="B19" s="32">
        <v>109</v>
      </c>
      <c r="C19" s="32">
        <v>77</v>
      </c>
      <c r="D19" s="17">
        <f>C19/B19-1</f>
        <v>-0.29357798165137616</v>
      </c>
      <c r="E19" s="6">
        <f>B19/C19-1</f>
        <v>0.4155844155844155</v>
      </c>
      <c r="F19" s="32">
        <v>109</v>
      </c>
      <c r="G19" s="32">
        <v>77</v>
      </c>
      <c r="H19" s="17">
        <f>IF(G19="",F19/B19-1,G19/B19-1)</f>
        <v>-0.29357798165137616</v>
      </c>
      <c r="I19" s="15">
        <f>IF(G19="",B19/F19-1,B19/G19-1)</f>
        <v>0.4155844155844155</v>
      </c>
      <c r="J19" s="38">
        <v>1.3000520020800832</v>
      </c>
      <c r="K19" s="37">
        <f>IF(I19&lt;0%,-1,IF(AND(0%&lt;=I19,I19&lt;30%),0,1))</f>
        <v>1</v>
      </c>
    </row>
    <row r="20" spans="1:13" x14ac:dyDescent="0.25">
      <c r="A20" s="28" t="s">
        <v>10</v>
      </c>
      <c r="B20" s="32">
        <v>62</v>
      </c>
      <c r="C20" s="32">
        <v>44</v>
      </c>
      <c r="D20" s="17">
        <f>C20/B20-1</f>
        <v>-0.29032258064516125</v>
      </c>
      <c r="E20" s="6">
        <f>B20/C20-1</f>
        <v>0.40909090909090917</v>
      </c>
      <c r="F20" s="32">
        <v>62</v>
      </c>
      <c r="G20" s="32">
        <v>44</v>
      </c>
      <c r="H20" s="17">
        <f>IF(G20="",F20/B20-1,G20/B20-1)</f>
        <v>-0.29032258064516125</v>
      </c>
      <c r="I20" s="15">
        <f>IF(G20="",B20/F20-1,B20/G20-1)</f>
        <v>0.40909090909090917</v>
      </c>
      <c r="J20" s="38">
        <v>7.7325451338809001</v>
      </c>
      <c r="K20" s="37">
        <f>IF(I20&lt;0%,-1,IF(AND(0%&lt;=I20,I20&lt;30%),0,1))</f>
        <v>1</v>
      </c>
    </row>
    <row r="21" spans="1:13" x14ac:dyDescent="0.25">
      <c r="A21" s="28" t="s">
        <v>97</v>
      </c>
      <c r="B21" s="42">
        <v>13.3</v>
      </c>
      <c r="C21" s="42">
        <v>9.5</v>
      </c>
      <c r="D21" s="17">
        <f>C21/B21-1</f>
        <v>-0.2857142857142857</v>
      </c>
      <c r="E21" s="6">
        <f>B21/C21-1</f>
        <v>0.40000000000000013</v>
      </c>
      <c r="F21" s="42">
        <v>13.3</v>
      </c>
      <c r="G21" s="42">
        <v>9.5</v>
      </c>
      <c r="H21" s="17">
        <f>IF(G21="",F21/B21-1,G21/B21-1)</f>
        <v>-0.2857142857142857</v>
      </c>
      <c r="I21" s="15">
        <f>IF(G21="",B21/F21-1,B21/G21-1)</f>
        <v>0.40000000000000013</v>
      </c>
      <c r="J21" s="38">
        <v>0.50709939148073024</v>
      </c>
      <c r="K21" s="37">
        <f>IF(I21&lt;0%,-1,IF(AND(0%&lt;=I21,I21&lt;30%),0,1))</f>
        <v>1</v>
      </c>
    </row>
    <row r="22" spans="1:13" x14ac:dyDescent="0.25">
      <c r="A22" s="28" t="s">
        <v>29</v>
      </c>
      <c r="B22" s="32">
        <v>40</v>
      </c>
      <c r="C22" s="32">
        <v>29</v>
      </c>
      <c r="D22" s="17">
        <f>C22/B22-1</f>
        <v>-0.27500000000000002</v>
      </c>
      <c r="E22" s="6">
        <f>B22/C22-1</f>
        <v>0.3793103448275863</v>
      </c>
      <c r="F22" s="32">
        <v>40</v>
      </c>
      <c r="G22" s="32">
        <v>29</v>
      </c>
      <c r="H22" s="17">
        <f>IF(G22="",F22/B22-1,G22/B22-1)</f>
        <v>-0.27500000000000002</v>
      </c>
      <c r="I22" s="15">
        <f>IF(G22="",B22/F22-1,B22/G22-1)</f>
        <v>0.3793103448275863</v>
      </c>
      <c r="J22" s="38">
        <v>3.5739069097493767</v>
      </c>
      <c r="K22" s="37">
        <f>IF(I22&lt;0%,-1,IF(AND(0%&lt;=I22,I22&lt;30%),0,1))</f>
        <v>1</v>
      </c>
    </row>
    <row r="23" spans="1:13" x14ac:dyDescent="0.25">
      <c r="A23" s="28" t="s">
        <v>98</v>
      </c>
      <c r="B23" s="32">
        <v>4632</v>
      </c>
      <c r="C23" s="32">
        <v>3396</v>
      </c>
      <c r="D23" s="17">
        <f>C23/B23-1</f>
        <v>-0.26683937823834192</v>
      </c>
      <c r="E23" s="6">
        <f>B23/C23-1</f>
        <v>0.3639575971731448</v>
      </c>
      <c r="F23" s="32">
        <v>4632</v>
      </c>
      <c r="G23" s="32">
        <v>3396</v>
      </c>
      <c r="H23" s="17">
        <f>IF(G23="",F23/B23-1,G23/B23-1)</f>
        <v>-0.26683937823834192</v>
      </c>
      <c r="I23" s="15">
        <f>IF(G23="",B23/F23-1,B23/G23-1)</f>
        <v>0.3639575971731448</v>
      </c>
      <c r="J23" s="38">
        <v>1.9885507683037056</v>
      </c>
      <c r="K23" s="37">
        <f>IF(I23&lt;0%,-1,IF(AND(0%&lt;=I23,I23&lt;30%),0,1))</f>
        <v>1</v>
      </c>
    </row>
    <row r="24" spans="1:13" x14ac:dyDescent="0.25">
      <c r="A24" s="28" t="s">
        <v>22</v>
      </c>
      <c r="B24" s="32">
        <v>49</v>
      </c>
      <c r="C24" s="32">
        <v>36</v>
      </c>
      <c r="D24" s="17">
        <f>C24/B24-1</f>
        <v>-0.26530612244897955</v>
      </c>
      <c r="E24" s="6">
        <f>B24/C24-1</f>
        <v>0.36111111111111116</v>
      </c>
      <c r="F24" s="32">
        <v>49</v>
      </c>
      <c r="G24" s="32">
        <v>36</v>
      </c>
      <c r="H24" s="17">
        <f>IF(G24="",F24/B24-1,G24/B24-1)</f>
        <v>-0.26530612244897955</v>
      </c>
      <c r="I24" s="15">
        <f>IF(G24="",B24/F24-1,B24/G24-1)</f>
        <v>0.36111111111111116</v>
      </c>
      <c r="J24" s="38">
        <v>1.3008580094323474</v>
      </c>
      <c r="K24" s="37">
        <f>IF(I24&lt;0%,-1,IF(AND(0%&lt;=I24,I24&lt;30%),0,1))</f>
        <v>1</v>
      </c>
    </row>
    <row r="25" spans="1:13" x14ac:dyDescent="0.25">
      <c r="A25" s="28" t="s">
        <v>19</v>
      </c>
      <c r="B25" s="32">
        <v>155</v>
      </c>
      <c r="C25" s="32">
        <v>114</v>
      </c>
      <c r="D25" s="17">
        <f>C25/B25-1</f>
        <v>-0.26451612903225807</v>
      </c>
      <c r="E25" s="6">
        <f>B25/C25-1</f>
        <v>0.35964912280701755</v>
      </c>
      <c r="F25" s="32">
        <v>155</v>
      </c>
      <c r="G25" s="32">
        <v>114</v>
      </c>
      <c r="H25" s="17">
        <f>IF(G25="",F25/B25-1,G25/B25-1)</f>
        <v>-0.26451612903225807</v>
      </c>
      <c r="I25" s="15">
        <f>IF(G25="",B25/F25-1,B25/G25-1)</f>
        <v>0.35964912280701755</v>
      </c>
      <c r="J25" s="38">
        <v>2.2432113341204247</v>
      </c>
      <c r="K25" s="37">
        <f>IF(I25&lt;0%,-1,IF(AND(0%&lt;=I25,I25&lt;30%),0,1))</f>
        <v>1</v>
      </c>
    </row>
    <row r="26" spans="1:13" x14ac:dyDescent="0.25">
      <c r="A26" s="28" t="s">
        <v>61</v>
      </c>
      <c r="B26" s="32">
        <v>125</v>
      </c>
      <c r="C26" s="32">
        <v>92</v>
      </c>
      <c r="D26" s="17">
        <f>C26/B26-1</f>
        <v>-0.26400000000000001</v>
      </c>
      <c r="E26" s="6">
        <f>B26/C26-1</f>
        <v>0.35869565217391308</v>
      </c>
      <c r="F26" s="32">
        <v>125</v>
      </c>
      <c r="G26" s="32">
        <v>92</v>
      </c>
      <c r="H26" s="17">
        <f>IF(G26="",F26/B26-1,G26/B26-1)</f>
        <v>-0.26400000000000001</v>
      </c>
      <c r="I26" s="15">
        <f>IF(G26="",B26/F26-1,B26/G26-1)</f>
        <v>0.35869565217391308</v>
      </c>
      <c r="J26" s="38">
        <v>2.6618861882700084</v>
      </c>
      <c r="K26" s="37">
        <f>IF(I26&lt;0%,-1,IF(AND(0%&lt;=I26,I26&lt;30%),0,1))</f>
        <v>1</v>
      </c>
    </row>
    <row r="27" spans="1:13" x14ac:dyDescent="0.25">
      <c r="A27" s="28" t="s">
        <v>50</v>
      </c>
      <c r="B27" s="32">
        <v>146</v>
      </c>
      <c r="C27" s="32">
        <v>113</v>
      </c>
      <c r="D27" s="17">
        <f>C27/B27-1</f>
        <v>-0.22602739726027399</v>
      </c>
      <c r="E27" s="6">
        <f>B27/C27-1</f>
        <v>0.29203539823008851</v>
      </c>
      <c r="F27" s="32">
        <v>146</v>
      </c>
      <c r="G27" s="32">
        <v>113</v>
      </c>
      <c r="H27" s="17">
        <f>IF(G27="",F27/B27-1,G27/B27-1)</f>
        <v>-0.22602739726027399</v>
      </c>
      <c r="I27" s="15">
        <f>IF(G27="",B27/F27-1,B27/G27-1)</f>
        <v>0.29203539823008851</v>
      </c>
      <c r="J27" s="38">
        <v>1.0360439293230532</v>
      </c>
      <c r="K27" s="37">
        <f>IF(I27&lt;0%,-1,IF(AND(0%&lt;=I27,I27&lt;30%),0,1))</f>
        <v>0</v>
      </c>
    </row>
    <row r="28" spans="1:13" x14ac:dyDescent="0.25">
      <c r="A28" s="28" t="s">
        <v>70</v>
      </c>
      <c r="B28" s="32">
        <v>136</v>
      </c>
      <c r="C28" s="32">
        <v>108</v>
      </c>
      <c r="D28" s="17">
        <f>C28/B28-1</f>
        <v>-0.20588235294117652</v>
      </c>
      <c r="E28" s="6">
        <f>B28/C28-1</f>
        <v>0.2592592592592593</v>
      </c>
      <c r="F28" s="32">
        <v>136</v>
      </c>
      <c r="G28" s="32">
        <v>108</v>
      </c>
      <c r="H28" s="17">
        <f>IF(G28="",F28/B28-1,G28/B28-1)</f>
        <v>-0.20588235294117652</v>
      </c>
      <c r="I28" s="15">
        <f>IF(G28="",B28/F28-1,B28/G28-1)</f>
        <v>0.2592592592592593</v>
      </c>
      <c r="J28" s="38">
        <v>0</v>
      </c>
      <c r="K28" s="37">
        <f>IF(I28&lt;0%,-1,IF(AND(0%&lt;=I28,I28&lt;30%),0,1))</f>
        <v>0</v>
      </c>
    </row>
    <row r="29" spans="1:13" x14ac:dyDescent="0.25">
      <c r="A29" s="28" t="s">
        <v>60</v>
      </c>
      <c r="B29" s="32">
        <v>1320</v>
      </c>
      <c r="C29" s="32">
        <v>1055</v>
      </c>
      <c r="D29" s="17">
        <f>C29/B29-1</f>
        <v>-0.2007575757575758</v>
      </c>
      <c r="E29" s="6">
        <f>B29/C29-1</f>
        <v>0.25118483412322279</v>
      </c>
      <c r="F29" s="32">
        <v>1320</v>
      </c>
      <c r="G29" s="32">
        <v>1055</v>
      </c>
      <c r="H29" s="17">
        <f>IF(G29="",F29/B29-1,G29/B29-1)</f>
        <v>-0.2007575757575758</v>
      </c>
      <c r="I29" s="15">
        <f>IF(G29="",B29/F29-1,B29/G29-1)</f>
        <v>0.25118483412322279</v>
      </c>
      <c r="J29" s="38">
        <v>2.5666074600355238</v>
      </c>
      <c r="K29" s="37">
        <f>IF(I29&lt;0%,-1,IF(AND(0%&lt;=I29,I29&lt;30%),0,1))</f>
        <v>0</v>
      </c>
    </row>
    <row r="30" spans="1:13" x14ac:dyDescent="0.25">
      <c r="A30" s="28" t="s">
        <v>38</v>
      </c>
      <c r="B30" s="32">
        <v>45</v>
      </c>
      <c r="C30" s="32">
        <v>36</v>
      </c>
      <c r="D30" s="17">
        <f>C30/B30-1</f>
        <v>-0.19999999999999996</v>
      </c>
      <c r="E30" s="6">
        <f>B30/C30-1</f>
        <v>0.25</v>
      </c>
      <c r="F30" s="32">
        <v>45</v>
      </c>
      <c r="G30" s="32">
        <v>36</v>
      </c>
      <c r="H30" s="17">
        <f>IF(G30="",F30/B30-1,G30/B30-1)</f>
        <v>-0.19999999999999996</v>
      </c>
      <c r="I30" s="15">
        <f>IF(G30="",B30/F30-1,B30/G30-1)</f>
        <v>0.25</v>
      </c>
      <c r="J30" s="38">
        <v>3.9073209550761838</v>
      </c>
      <c r="K30" s="37">
        <f>IF(I30&lt;0%,-1,IF(AND(0%&lt;=I30,I30&lt;30%),0,1))</f>
        <v>0</v>
      </c>
    </row>
    <row r="31" spans="1:13" x14ac:dyDescent="0.25">
      <c r="A31" s="28" t="s">
        <v>58</v>
      </c>
      <c r="B31" s="32">
        <v>15</v>
      </c>
      <c r="C31" s="42">
        <v>12</v>
      </c>
      <c r="D31" s="17">
        <f>C31/B31-1</f>
        <v>-0.19999999999999996</v>
      </c>
      <c r="E31" s="6">
        <f>B31/C31-1</f>
        <v>0.25</v>
      </c>
      <c r="F31" s="32">
        <v>15</v>
      </c>
      <c r="G31" s="42">
        <v>12</v>
      </c>
      <c r="H31" s="17">
        <f>IF(G31="",F31/B31-1,G31/B31-1)</f>
        <v>-0.19999999999999996</v>
      </c>
      <c r="I31" s="15">
        <f>IF(G31="",B31/F31-1,B31/G31-1)</f>
        <v>0.25</v>
      </c>
      <c r="J31" s="38">
        <v>1.325296455644335</v>
      </c>
      <c r="K31" s="37">
        <f>IF(I31&lt;0%,-1,IF(AND(0%&lt;=I31,I31&lt;30%),0,1))</f>
        <v>0</v>
      </c>
    </row>
    <row r="32" spans="1:13" x14ac:dyDescent="0.25">
      <c r="A32" s="28" t="s">
        <v>23</v>
      </c>
      <c r="B32" s="32">
        <v>206</v>
      </c>
      <c r="C32" s="32">
        <v>165</v>
      </c>
      <c r="D32" s="17">
        <f>C32/B32-1</f>
        <v>-0.19902912621359226</v>
      </c>
      <c r="E32" s="6">
        <f>B32/C32-1</f>
        <v>0.24848484848484853</v>
      </c>
      <c r="F32" s="32">
        <v>206</v>
      </c>
      <c r="G32" s="32">
        <v>165</v>
      </c>
      <c r="H32" s="17">
        <f>IF(G32="",F32/B32-1,G32/B32-1)</f>
        <v>-0.19902912621359226</v>
      </c>
      <c r="I32" s="15">
        <f>IF(G32="",B32/F32-1,B32/G32-1)</f>
        <v>0.24848484848484853</v>
      </c>
      <c r="J32" s="38">
        <v>1.2008961854896232</v>
      </c>
      <c r="K32" s="37">
        <f>IF(I32&lt;0%,-1,IF(AND(0%&lt;=I32,I32&lt;30%),0,1))</f>
        <v>0</v>
      </c>
    </row>
    <row r="33" spans="1:11" x14ac:dyDescent="0.25">
      <c r="A33" s="28" t="s">
        <v>16</v>
      </c>
      <c r="B33" s="32">
        <v>56</v>
      </c>
      <c r="C33" s="32">
        <v>45</v>
      </c>
      <c r="D33" s="17">
        <f>C33/B33-1</f>
        <v>-0.1964285714285714</v>
      </c>
      <c r="E33" s="6">
        <f>B33/C33-1</f>
        <v>0.24444444444444446</v>
      </c>
      <c r="F33" s="32">
        <v>56</v>
      </c>
      <c r="G33" s="32">
        <v>45</v>
      </c>
      <c r="H33" s="17">
        <f>IF(G33="",F33/B33-1,G33/B33-1)</f>
        <v>-0.1964285714285714</v>
      </c>
      <c r="I33" s="15">
        <f>IF(G33="",B33/F33-1,B33/G33-1)</f>
        <v>0.24444444444444446</v>
      </c>
      <c r="J33" s="39">
        <v>3.2822757111597372</v>
      </c>
      <c r="K33" s="37">
        <f>IF(I33&lt;0%,-1,IF(AND(0%&lt;=I33,I33&lt;30%),0,1))</f>
        <v>0</v>
      </c>
    </row>
    <row r="34" spans="1:11" x14ac:dyDescent="0.25">
      <c r="A34" s="28" t="s">
        <v>34</v>
      </c>
      <c r="B34" s="32">
        <v>14</v>
      </c>
      <c r="C34" s="32">
        <v>11.39</v>
      </c>
      <c r="D34" s="17">
        <f>C34/B34-1</f>
        <v>-0.18642857142857139</v>
      </c>
      <c r="E34" s="6">
        <f>B34/C34-1</f>
        <v>0.22914837576821778</v>
      </c>
      <c r="F34" s="32">
        <v>14</v>
      </c>
      <c r="G34" s="32">
        <v>11.39</v>
      </c>
      <c r="H34" s="17">
        <f>IF(G34="",F34/B34-1,G34/B34-1)</f>
        <v>-0.18642857142857139</v>
      </c>
      <c r="I34" s="15">
        <f>IF(G34="",B34/F34-1,B34/G34-1)</f>
        <v>0.22914837576821778</v>
      </c>
      <c r="J34" s="38">
        <v>0.96532958756007803</v>
      </c>
      <c r="K34" s="37">
        <f>IF(I34&lt;0%,-1,IF(AND(0%&lt;=I34,I34&lt;30%),0,1))</f>
        <v>0</v>
      </c>
    </row>
    <row r="35" spans="1:11" x14ac:dyDescent="0.25">
      <c r="A35" s="28" t="s">
        <v>35</v>
      </c>
      <c r="B35" s="32">
        <v>364</v>
      </c>
      <c r="C35" s="32">
        <v>303</v>
      </c>
      <c r="D35" s="17">
        <f>C35/B35-1</f>
        <v>-0.16758241758241754</v>
      </c>
      <c r="E35" s="6">
        <f>B35/C35-1</f>
        <v>0.20132013201320142</v>
      </c>
      <c r="F35" s="32">
        <v>364</v>
      </c>
      <c r="G35" s="32">
        <v>303</v>
      </c>
      <c r="H35" s="17">
        <f>IF(G35="",F35/B35-1,G35/B35-1)</f>
        <v>-0.16758241758241754</v>
      </c>
      <c r="I35" s="15">
        <f>IF(G35="",B35/F35-1,B35/G35-1)</f>
        <v>0.20132013201320142</v>
      </c>
      <c r="J35" s="38">
        <v>2.3072548231806218</v>
      </c>
      <c r="K35" s="37">
        <f>IF(I35&lt;0%,-1,IF(AND(0%&lt;=I35,I35&lt;30%),0,1))</f>
        <v>0</v>
      </c>
    </row>
    <row r="36" spans="1:11" x14ac:dyDescent="0.25">
      <c r="A36" s="28" t="s">
        <v>63</v>
      </c>
      <c r="B36" s="32">
        <v>103</v>
      </c>
      <c r="C36" s="32">
        <v>86</v>
      </c>
      <c r="D36" s="17">
        <f>C36/B36-1</f>
        <v>-0.16504854368932043</v>
      </c>
      <c r="E36" s="6">
        <f>B36/C36-1</f>
        <v>0.19767441860465107</v>
      </c>
      <c r="F36" s="32">
        <v>103</v>
      </c>
      <c r="G36" s="32">
        <v>86</v>
      </c>
      <c r="H36" s="17">
        <f>IF(G36="",F36/B36-1,G36/B36-1)</f>
        <v>-0.16504854368932043</v>
      </c>
      <c r="I36" s="15">
        <f>IF(G36="",B36/F36-1,B36/G36-1)</f>
        <v>0.19767441860465107</v>
      </c>
      <c r="J36" s="38">
        <v>2.1887824408169809</v>
      </c>
      <c r="K36" s="37">
        <f>IF(I36&lt;0%,-1,IF(AND(0%&lt;=I36,I36&lt;30%),0,1))</f>
        <v>0</v>
      </c>
    </row>
    <row r="37" spans="1:11" x14ac:dyDescent="0.25">
      <c r="A37" s="28" t="s">
        <v>99</v>
      </c>
      <c r="B37" s="32">
        <v>498</v>
      </c>
      <c r="C37" s="32">
        <v>417</v>
      </c>
      <c r="D37" s="17">
        <f>C37/B37-1</f>
        <v>-0.16265060240963858</v>
      </c>
      <c r="E37" s="6">
        <f>B37/C37-1</f>
        <v>0.19424460431654667</v>
      </c>
      <c r="F37" s="32">
        <v>498</v>
      </c>
      <c r="G37" s="32">
        <v>417</v>
      </c>
      <c r="H37" s="17">
        <f>IF(G37="",F37/B37-1,G37/B37-1)</f>
        <v>-0.16265060240963858</v>
      </c>
      <c r="I37" s="15">
        <f>IF(G37="",B37/F37-1,B37/G37-1)</f>
        <v>0.19424460431654667</v>
      </c>
      <c r="J37" s="38">
        <v>0</v>
      </c>
      <c r="K37" s="37">
        <f>IF(I37&lt;0%,-1,IF(AND(0%&lt;=I37,I37&lt;30%),0,1))</f>
        <v>0</v>
      </c>
    </row>
    <row r="38" spans="1:11" x14ac:dyDescent="0.25">
      <c r="A38" s="28" t="s">
        <v>25</v>
      </c>
      <c r="B38" s="32">
        <v>187</v>
      </c>
      <c r="C38" s="32">
        <v>158</v>
      </c>
      <c r="D38" s="17">
        <f>C38/B38-1</f>
        <v>-0.15508021390374327</v>
      </c>
      <c r="E38" s="6">
        <f>B38/C38-1</f>
        <v>0.18354430379746844</v>
      </c>
      <c r="F38" s="32">
        <v>187</v>
      </c>
      <c r="G38" s="32">
        <v>158</v>
      </c>
      <c r="H38" s="17">
        <f>IF(G38="",F38/B38-1,G38/B38-1)</f>
        <v>-0.15508021390374327</v>
      </c>
      <c r="I38" s="15">
        <f>IF(G38="",B38/F38-1,B38/G38-1)</f>
        <v>0.18354430379746844</v>
      </c>
      <c r="J38" s="38">
        <v>1.5845959535752885</v>
      </c>
      <c r="K38" s="37">
        <f>IF(I38&lt;0%,-1,IF(AND(0%&lt;=I38,I38&lt;30%),0,1))</f>
        <v>0</v>
      </c>
    </row>
    <row r="39" spans="1:11" x14ac:dyDescent="0.25">
      <c r="A39" s="28" t="s">
        <v>53</v>
      </c>
      <c r="B39" s="32">
        <v>72</v>
      </c>
      <c r="C39" s="32">
        <v>61</v>
      </c>
      <c r="D39" s="17">
        <f>C39/B39-1</f>
        <v>-0.15277777777777779</v>
      </c>
      <c r="E39" s="6">
        <f>B39/C39-1</f>
        <v>0.18032786885245899</v>
      </c>
      <c r="F39" s="32">
        <v>72</v>
      </c>
      <c r="G39" s="32">
        <v>61</v>
      </c>
      <c r="H39" s="17">
        <f>IF(G39="",F39/B39-1,G39/B39-1)</f>
        <v>-0.15277777777777779</v>
      </c>
      <c r="I39" s="15">
        <f>IF(G39="",B39/F39-1,B39/G39-1)</f>
        <v>0.18032786885245899</v>
      </c>
      <c r="J39" s="38">
        <v>1.2176223156962589</v>
      </c>
      <c r="K39" s="37">
        <f>IF(I39&lt;0%,-1,IF(AND(0%&lt;=I39,I39&lt;30%),0,1))</f>
        <v>0</v>
      </c>
    </row>
    <row r="40" spans="1:11" x14ac:dyDescent="0.25">
      <c r="A40" s="28" t="s">
        <v>42</v>
      </c>
      <c r="B40" s="32">
        <v>417</v>
      </c>
      <c r="C40" s="32">
        <v>361</v>
      </c>
      <c r="D40" s="17">
        <f>C40/B40-1</f>
        <v>-0.13429256594724226</v>
      </c>
      <c r="E40" s="6">
        <f>B40/C40-1</f>
        <v>0.15512465373961226</v>
      </c>
      <c r="F40" s="32">
        <v>417</v>
      </c>
      <c r="G40" s="32">
        <v>361</v>
      </c>
      <c r="H40" s="17">
        <f>IF(G40="",F40/B40-1,G40/B40-1)</f>
        <v>-0.13429256594724226</v>
      </c>
      <c r="I40" s="15">
        <f>IF(G40="",B40/F40-1,B40/G40-1)</f>
        <v>0.15512465373961226</v>
      </c>
      <c r="J40" s="38">
        <v>1.3281682874197187</v>
      </c>
      <c r="K40" s="37">
        <f>IF(I40&lt;0%,-1,IF(AND(0%&lt;=I40,I40&lt;30%),0,1))</f>
        <v>0</v>
      </c>
    </row>
    <row r="41" spans="1:11" x14ac:dyDescent="0.25">
      <c r="A41" s="28" t="s">
        <v>41</v>
      </c>
      <c r="B41" s="32">
        <v>12207</v>
      </c>
      <c r="C41" s="32">
        <v>10724</v>
      </c>
      <c r="D41" s="17">
        <f>C41/B41-1</f>
        <v>-0.12148767100843783</v>
      </c>
      <c r="E41" s="6">
        <f>B41/C41-1</f>
        <v>0.13828795225662072</v>
      </c>
      <c r="F41" s="32">
        <v>12207</v>
      </c>
      <c r="G41" s="32">
        <v>10724</v>
      </c>
      <c r="H41" s="17">
        <f>IF(G41="",F41/B41-1,G41/B41-1)</f>
        <v>-0.12148767100843783</v>
      </c>
      <c r="I41" s="15">
        <f>IF(G41="",B41/F41-1,B41/G41-1)</f>
        <v>0.13828795225662072</v>
      </c>
      <c r="J41" s="38">
        <v>1.1450381679389312</v>
      </c>
      <c r="K41" s="37">
        <f>IF(I41&lt;0%,-1,IF(AND(0%&lt;=I41,I41&lt;30%),0,1))</f>
        <v>0</v>
      </c>
    </row>
    <row r="42" spans="1:11" x14ac:dyDescent="0.25">
      <c r="A42" s="28" t="s">
        <v>59</v>
      </c>
      <c r="B42" s="32">
        <v>366</v>
      </c>
      <c r="C42" s="32">
        <v>327</v>
      </c>
      <c r="D42" s="17">
        <f>C42/B42-1</f>
        <v>-0.10655737704918034</v>
      </c>
      <c r="E42" s="6">
        <f>B42/C42-1</f>
        <v>0.11926605504587151</v>
      </c>
      <c r="F42" s="32">
        <v>366</v>
      </c>
      <c r="G42" s="32">
        <v>327</v>
      </c>
      <c r="H42" s="17">
        <f>IF(G42="",F42/B42-1,G42/B42-1)</f>
        <v>-0.10655737704918034</v>
      </c>
      <c r="I42" s="15">
        <f>IF(G42="",B42/F42-1,B42/G42-1)</f>
        <v>0.11926605504587151</v>
      </c>
      <c r="J42" s="38">
        <v>2.9071585466504732</v>
      </c>
      <c r="K42" s="37">
        <f>IF(I42&lt;0%,-1,IF(AND(0%&lt;=I42,I42&lt;30%),0,1))</f>
        <v>0</v>
      </c>
    </row>
    <row r="43" spans="1:11" x14ac:dyDescent="0.25">
      <c r="A43" s="28" t="s">
        <v>100</v>
      </c>
      <c r="B43" s="32">
        <v>114</v>
      </c>
      <c r="C43" s="32">
        <v>102</v>
      </c>
      <c r="D43" s="17">
        <f>C43/B43-1</f>
        <v>-0.10526315789473684</v>
      </c>
      <c r="E43" s="6">
        <f>B43/C43-1</f>
        <v>0.11764705882352944</v>
      </c>
      <c r="F43" s="32">
        <v>114</v>
      </c>
      <c r="G43" s="32">
        <v>102</v>
      </c>
      <c r="H43" s="17">
        <f>IF(G43="",F43/B43-1,G43/B43-1)</f>
        <v>-0.10526315789473684</v>
      </c>
      <c r="I43" s="15">
        <f>IF(G43="",B43/F43-1,B43/G43-1)</f>
        <v>0.11764705882352944</v>
      </c>
      <c r="J43" s="38">
        <v>0</v>
      </c>
      <c r="K43" s="37">
        <f>IF(I43&lt;0%,-1,IF(AND(0%&lt;=I43,I43&lt;30%),0,1))</f>
        <v>0</v>
      </c>
    </row>
    <row r="44" spans="1:11" x14ac:dyDescent="0.25">
      <c r="A44" s="28" t="s">
        <v>33</v>
      </c>
      <c r="B44" s="32">
        <v>71</v>
      </c>
      <c r="C44" s="32">
        <v>64</v>
      </c>
      <c r="D44" s="17">
        <f>C44/B44-1</f>
        <v>-9.8591549295774628E-2</v>
      </c>
      <c r="E44" s="6">
        <f>B44/C44-1</f>
        <v>0.109375</v>
      </c>
      <c r="F44" s="32">
        <v>71</v>
      </c>
      <c r="G44" s="32">
        <v>64</v>
      </c>
      <c r="H44" s="17">
        <f>IF(G44="",F44/B44-1,G44/B44-1)</f>
        <v>-9.8591549295774628E-2</v>
      </c>
      <c r="I44" s="15">
        <f>IF(G44="",B44/F44-1,B44/G44-1)</f>
        <v>0.109375</v>
      </c>
      <c r="J44" s="38">
        <v>2.9078906379155263</v>
      </c>
      <c r="K44" s="37">
        <f>IF(I44&lt;0%,-1,IF(AND(0%&lt;=I44,I44&lt;30%),0,1))</f>
        <v>0</v>
      </c>
    </row>
    <row r="45" spans="1:11" x14ac:dyDescent="0.25">
      <c r="A45" s="28" t="s">
        <v>1</v>
      </c>
      <c r="B45" s="32">
        <v>156</v>
      </c>
      <c r="C45" s="32">
        <v>141</v>
      </c>
      <c r="D45" s="17">
        <f>C45/B45-1</f>
        <v>-9.6153846153846145E-2</v>
      </c>
      <c r="E45" s="6">
        <f>B45/C45-1</f>
        <v>0.1063829787234043</v>
      </c>
      <c r="F45" s="32">
        <v>156</v>
      </c>
      <c r="G45" s="32">
        <v>141</v>
      </c>
      <c r="H45" s="17">
        <f>IF(G45="",F45/B45-1,G45/B45-1)</f>
        <v>-9.6153846153846145E-2</v>
      </c>
      <c r="I45" s="15">
        <f>IF(G45="",B45/F45-1,B45/G45-1)</f>
        <v>0.1063829787234043</v>
      </c>
      <c r="J45" s="38">
        <v>4.1392286381801746</v>
      </c>
      <c r="K45" s="37">
        <f>IF(I45&lt;0%,-1,IF(AND(0%&lt;=I45,I45&lt;30%),0,1))</f>
        <v>0</v>
      </c>
    </row>
    <row r="46" spans="1:11" x14ac:dyDescent="0.25">
      <c r="A46" s="28" t="s">
        <v>106</v>
      </c>
      <c r="B46" s="32">
        <v>267</v>
      </c>
      <c r="C46" s="32">
        <v>242</v>
      </c>
      <c r="D46" s="17">
        <f>C46/B46-1</f>
        <v>-9.3632958801498134E-2</v>
      </c>
      <c r="E46" s="6">
        <f>B46/C46-1</f>
        <v>0.10330578512396693</v>
      </c>
      <c r="F46" s="32">
        <v>267</v>
      </c>
      <c r="G46" s="32">
        <v>242</v>
      </c>
      <c r="H46" s="17">
        <f>IF(G46="",F46/B46-1,G46/B46-1)</f>
        <v>-9.3632958801498134E-2</v>
      </c>
      <c r="I46" s="15">
        <f>IF(G46="",B46/F46-1,B46/G46-1)</f>
        <v>0.10330578512396693</v>
      </c>
      <c r="J46" s="38">
        <v>2.5394757329961601</v>
      </c>
      <c r="K46" s="37">
        <f>IF(I46&lt;0%,-1,IF(AND(0%&lt;=I46,I46&lt;30%),0,1))</f>
        <v>0</v>
      </c>
    </row>
    <row r="47" spans="1:11" x14ac:dyDescent="0.25">
      <c r="A47" s="28" t="s">
        <v>64</v>
      </c>
      <c r="B47" s="32">
        <v>235</v>
      </c>
      <c r="C47" s="32">
        <v>213</v>
      </c>
      <c r="D47" s="17">
        <f>C47/B47-1</f>
        <v>-9.3617021276595769E-2</v>
      </c>
      <c r="E47" s="6">
        <f>B47/C47-1</f>
        <v>0.10328638497652576</v>
      </c>
      <c r="F47" s="32">
        <v>235</v>
      </c>
      <c r="G47" s="32">
        <v>213</v>
      </c>
      <c r="H47" s="17">
        <f>IF(G47="",F47/B47-1,G47/B47-1)</f>
        <v>-9.3617021276595769E-2</v>
      </c>
      <c r="I47" s="15">
        <f>IF(G47="",B47/F47-1,B47/G47-1)</f>
        <v>0.10328638497652576</v>
      </c>
      <c r="J47" s="38">
        <v>1.2532311272938108</v>
      </c>
      <c r="K47" s="37">
        <f>IF(I47&lt;0%,-1,IF(AND(0%&lt;=I47,I47&lt;30%),0,1))</f>
        <v>0</v>
      </c>
    </row>
    <row r="48" spans="1:11" x14ac:dyDescent="0.25">
      <c r="A48" s="28" t="s">
        <v>4</v>
      </c>
      <c r="B48" s="32">
        <v>127</v>
      </c>
      <c r="C48" s="32">
        <v>116</v>
      </c>
      <c r="D48" s="17">
        <f>C48/B48-1</f>
        <v>-8.6614173228346414E-2</v>
      </c>
      <c r="E48" s="6">
        <f>B48/C48-1</f>
        <v>9.4827586206896575E-2</v>
      </c>
      <c r="F48" s="32">
        <v>2541</v>
      </c>
      <c r="G48" s="32">
        <v>116</v>
      </c>
      <c r="H48" s="17">
        <f>IF(G48="",F48/B48-1,G48/B48-1)</f>
        <v>-8.6614173228346414E-2</v>
      </c>
      <c r="I48" s="15">
        <f>IF(G48="",B48/F48-1,B48/G48-1)</f>
        <v>9.4827586206896575E-2</v>
      </c>
      <c r="J48" s="39">
        <v>0</v>
      </c>
      <c r="K48" s="37">
        <f>IF(I48&lt;0%,-1,IF(AND(0%&lt;=I48,I48&lt;30%),0,1))</f>
        <v>0</v>
      </c>
    </row>
    <row r="49" spans="1:11" x14ac:dyDescent="0.25">
      <c r="A49" s="28" t="s">
        <v>102</v>
      </c>
      <c r="B49" s="32">
        <v>153</v>
      </c>
      <c r="C49" s="32">
        <v>142</v>
      </c>
      <c r="D49" s="17">
        <f>C49/B49-1</f>
        <v>-7.1895424836601274E-2</v>
      </c>
      <c r="E49" s="6">
        <f>B49/C49-1</f>
        <v>7.7464788732394263E-2</v>
      </c>
      <c r="F49" s="32">
        <v>153</v>
      </c>
      <c r="G49" s="32">
        <v>142</v>
      </c>
      <c r="H49" s="17">
        <f>IF(G49="",F49/B49-1,G49/B49-1)</f>
        <v>-7.1895424836601274E-2</v>
      </c>
      <c r="I49" s="15">
        <f>IF(G49="",B49/F49-1,B49/G49-1)</f>
        <v>7.7464788732394263E-2</v>
      </c>
      <c r="J49" s="39">
        <v>3.2204560106510778</v>
      </c>
      <c r="K49" s="37">
        <f>IF(I49&lt;0%,-1,IF(AND(0%&lt;=I49,I49&lt;30%),0,1))</f>
        <v>0</v>
      </c>
    </row>
    <row r="50" spans="1:11" x14ac:dyDescent="0.25">
      <c r="A50" s="28" t="s">
        <v>104</v>
      </c>
      <c r="B50" s="32">
        <v>113</v>
      </c>
      <c r="C50" s="32">
        <v>105</v>
      </c>
      <c r="D50" s="17">
        <f>C50/B50-1</f>
        <v>-7.0796460176991149E-2</v>
      </c>
      <c r="E50" s="6">
        <f>B50/C50-1</f>
        <v>7.6190476190476142E-2</v>
      </c>
      <c r="F50" s="32">
        <v>113</v>
      </c>
      <c r="G50" s="32">
        <v>105</v>
      </c>
      <c r="H50" s="17">
        <f>IF(G50="",F50/B50-1,G50/B50-1)</f>
        <v>-7.0796460176991149E-2</v>
      </c>
      <c r="I50" s="15">
        <f>IF(G50="",B50/F50-1,B50/G50-1)</f>
        <v>7.6190476190476142E-2</v>
      </c>
      <c r="J50" s="38">
        <v>0.90883056986587996</v>
      </c>
      <c r="K50" s="37">
        <f>IF(I50&lt;0%,-1,IF(AND(0%&lt;=I50,I50&lt;30%),0,1))</f>
        <v>0</v>
      </c>
    </row>
    <row r="51" spans="1:11" x14ac:dyDescent="0.25">
      <c r="A51" s="28" t="s">
        <v>47</v>
      </c>
      <c r="B51" s="32">
        <v>295</v>
      </c>
      <c r="C51" s="32">
        <v>278</v>
      </c>
      <c r="D51" s="17">
        <f>C51/B51-1</f>
        <v>-5.7627118644067776E-2</v>
      </c>
      <c r="E51" s="6">
        <f>B51/C51-1</f>
        <v>6.1151079136690711E-2</v>
      </c>
      <c r="F51" s="32">
        <v>295</v>
      </c>
      <c r="G51" s="32">
        <v>278</v>
      </c>
      <c r="H51" s="17">
        <f>IF(G51="",F51/B51-1,G51/B51-1)</f>
        <v>-5.7627118644067776E-2</v>
      </c>
      <c r="I51" s="15">
        <f>IF(G51="",B51/F51-1,B51/G51-1)</f>
        <v>6.1151079136690711E-2</v>
      </c>
      <c r="J51" s="38">
        <v>0.85501795760027732</v>
      </c>
      <c r="K51" s="37">
        <f>IF(I51&lt;0%,-1,IF(AND(0%&lt;=I51,I51&lt;30%),0,1))</f>
        <v>0</v>
      </c>
    </row>
    <row r="52" spans="1:11" x14ac:dyDescent="0.25">
      <c r="A52" s="28" t="s">
        <v>101</v>
      </c>
      <c r="B52" s="32">
        <v>727</v>
      </c>
      <c r="C52" s="32">
        <v>686</v>
      </c>
      <c r="D52" s="17">
        <f>C52/B52-1</f>
        <v>-5.6396148555708403E-2</v>
      </c>
      <c r="E52" s="6">
        <f>B52/C52-1</f>
        <v>5.976676384839652E-2</v>
      </c>
      <c r="F52" s="32">
        <v>727</v>
      </c>
      <c r="G52" s="32">
        <v>686</v>
      </c>
      <c r="H52" s="17">
        <f>IF(G52="",F52/B52-1,G52/B52-1)</f>
        <v>-5.6396148555708403E-2</v>
      </c>
      <c r="I52" s="15">
        <f>IF(G52="",B52/F52-1,B52/G52-1)</f>
        <v>5.976676384839652E-2</v>
      </c>
      <c r="J52" s="38">
        <v>1.4585764294049008</v>
      </c>
      <c r="K52" s="37">
        <f>IF(I52&lt;0%,-1,IF(AND(0%&lt;=I52,I52&lt;30%),0,1))</f>
        <v>0</v>
      </c>
    </row>
    <row r="53" spans="1:11" x14ac:dyDescent="0.25">
      <c r="A53" s="28" t="s">
        <v>5</v>
      </c>
      <c r="B53" s="32">
        <v>146</v>
      </c>
      <c r="C53" s="32">
        <v>138</v>
      </c>
      <c r="D53" s="17">
        <f>C53/B53-1</f>
        <v>-5.4794520547945202E-2</v>
      </c>
      <c r="E53" s="6">
        <f>B53/C53-1</f>
        <v>5.7971014492753659E-2</v>
      </c>
      <c r="F53" s="32">
        <v>146</v>
      </c>
      <c r="G53" s="32">
        <v>138</v>
      </c>
      <c r="H53" s="17">
        <f>IF(G53="",F53/B53-1,G53/B53-1)</f>
        <v>-5.4794520547945202E-2</v>
      </c>
      <c r="I53" s="15">
        <f>IF(G53="",B53/F53-1,B53/G53-1)</f>
        <v>5.7971014492753659E-2</v>
      </c>
      <c r="J53" s="38">
        <v>0</v>
      </c>
      <c r="K53" s="37">
        <f>IF(I53&lt;0%,-1,IF(AND(0%&lt;=I53,I53&lt;30%),0,1))</f>
        <v>0</v>
      </c>
    </row>
    <row r="54" spans="1:11" x14ac:dyDescent="0.25">
      <c r="A54" s="28" t="s">
        <v>37</v>
      </c>
      <c r="B54" s="32">
        <v>217</v>
      </c>
      <c r="C54" s="32">
        <v>206</v>
      </c>
      <c r="D54" s="17">
        <f>C54/B54-1</f>
        <v>-5.0691244239631339E-2</v>
      </c>
      <c r="E54" s="6">
        <f>B54/C54-1</f>
        <v>5.3398058252427161E-2</v>
      </c>
      <c r="F54" s="32">
        <v>217</v>
      </c>
      <c r="G54" s="32">
        <v>206</v>
      </c>
      <c r="H54" s="17">
        <f>IF(G54="",F54/B54-1,G54/B54-1)</f>
        <v>-5.0691244239631339E-2</v>
      </c>
      <c r="I54" s="15">
        <f>IF(G54="",B54/F54-1,B54/G54-1)</f>
        <v>5.3398058252427161E-2</v>
      </c>
      <c r="J54" s="38">
        <v>2.3345931753532594</v>
      </c>
      <c r="K54" s="37">
        <f>IF(I54&lt;0%,-1,IF(AND(0%&lt;=I54,I54&lt;30%),0,1))</f>
        <v>0</v>
      </c>
    </row>
    <row r="55" spans="1:11" x14ac:dyDescent="0.25">
      <c r="A55" s="28" t="s">
        <v>15</v>
      </c>
      <c r="B55" s="32">
        <v>90</v>
      </c>
      <c r="C55" s="32">
        <v>86</v>
      </c>
      <c r="D55" s="17">
        <f>C55/B55-1</f>
        <v>-4.4444444444444398E-2</v>
      </c>
      <c r="E55" s="6">
        <f>B55/C55-1</f>
        <v>4.6511627906976827E-2</v>
      </c>
      <c r="F55" s="32">
        <v>90</v>
      </c>
      <c r="G55" s="32">
        <v>86</v>
      </c>
      <c r="H55" s="15">
        <f>IF(G55="",F55/B55-1,G55/B55-1)</f>
        <v>-4.4444444444444398E-2</v>
      </c>
      <c r="I55" s="15">
        <f>IF(G55="",B55/F55-1,B55/G55-1)</f>
        <v>4.6511627906976827E-2</v>
      </c>
      <c r="J55" s="39">
        <v>1.1768738247140889</v>
      </c>
      <c r="K55" s="37">
        <f>IF(I55&lt;0%,-1,IF(AND(0%&lt;=I55,I55&lt;30%),0,1))</f>
        <v>0</v>
      </c>
    </row>
    <row r="56" spans="1:11" x14ac:dyDescent="0.25">
      <c r="A56" s="28" t="s">
        <v>3</v>
      </c>
      <c r="B56" s="32">
        <v>139</v>
      </c>
      <c r="C56" s="32">
        <v>133</v>
      </c>
      <c r="D56" s="17">
        <f>C56/B56-1</f>
        <v>-4.3165467625899234E-2</v>
      </c>
      <c r="E56" s="6">
        <f>B56/C56-1</f>
        <v>4.5112781954887327E-2</v>
      </c>
      <c r="F56" s="32">
        <v>139</v>
      </c>
      <c r="G56" s="32">
        <v>133</v>
      </c>
      <c r="H56" s="17">
        <f>IF(G56="",F56/B56-1,G56/B56-1)</f>
        <v>-4.3165467625899234E-2</v>
      </c>
      <c r="I56" s="15">
        <f>IF(G56="",B56/F56-1,B56/G56-1)</f>
        <v>4.5112781954887327E-2</v>
      </c>
      <c r="J56" s="39">
        <v>1.9882079522893801</v>
      </c>
      <c r="K56" s="37">
        <f>IF(I56&lt;0%,-1,IF(AND(0%&lt;=I56,I56&lt;30%),0,1))</f>
        <v>0</v>
      </c>
    </row>
    <row r="57" spans="1:11" x14ac:dyDescent="0.25">
      <c r="A57" s="28" t="s">
        <v>32</v>
      </c>
      <c r="B57" s="32">
        <v>99</v>
      </c>
      <c r="C57" s="32">
        <v>95</v>
      </c>
      <c r="D57" s="17">
        <f>C57/B57-1</f>
        <v>-4.0404040404040442E-2</v>
      </c>
      <c r="E57" s="6">
        <f>B57/C57-1</f>
        <v>4.2105263157894646E-2</v>
      </c>
      <c r="F57" s="32">
        <v>99</v>
      </c>
      <c r="G57" s="32">
        <v>95</v>
      </c>
      <c r="H57" s="17">
        <f>IF(G57="",F57/B57-1,G57/B57-1)</f>
        <v>-4.0404040404040442E-2</v>
      </c>
      <c r="I57" s="15">
        <f>IF(G57="",B57/F57-1,B57/G57-1)</f>
        <v>4.2105263157894646E-2</v>
      </c>
      <c r="J57" s="38">
        <v>1.5384615786585591</v>
      </c>
      <c r="K57" s="37">
        <f>IF(I57&lt;0%,-1,IF(AND(0%&lt;=I57,I57&lt;30%),0,1))</f>
        <v>0</v>
      </c>
    </row>
    <row r="58" spans="1:11" x14ac:dyDescent="0.25">
      <c r="A58" s="28" t="s">
        <v>72</v>
      </c>
      <c r="B58" s="32">
        <v>122</v>
      </c>
      <c r="C58" s="32">
        <v>118</v>
      </c>
      <c r="D58" s="17">
        <f>C58/B58-1</f>
        <v>-3.2786885245901676E-2</v>
      </c>
      <c r="E58" s="6">
        <f>B58/C58-1</f>
        <v>3.3898305084745672E-2</v>
      </c>
      <c r="F58" s="32">
        <v>122</v>
      </c>
      <c r="G58" s="32">
        <v>118</v>
      </c>
      <c r="H58" s="17">
        <f>IF(G58="",F58/B58-1,G58/B58-1)</f>
        <v>-3.2786885245901676E-2</v>
      </c>
      <c r="I58" s="15">
        <f>IF(G58="",B58/F58-1,B58/G58-1)</f>
        <v>3.3898305084745672E-2</v>
      </c>
      <c r="J58" s="38">
        <v>1.7814035668893489</v>
      </c>
      <c r="K58" s="37">
        <f>IF(I58&lt;0%,-1,IF(AND(0%&lt;=I58,I58&lt;30%),0,1))</f>
        <v>0</v>
      </c>
    </row>
    <row r="59" spans="1:11" x14ac:dyDescent="0.25">
      <c r="A59" s="28" t="s">
        <v>40</v>
      </c>
      <c r="B59" s="32">
        <v>306</v>
      </c>
      <c r="C59" s="32">
        <v>296</v>
      </c>
      <c r="D59" s="17">
        <f>C59/B59-1</f>
        <v>-3.2679738562091498E-2</v>
      </c>
      <c r="E59" s="6">
        <f>B59/C59-1</f>
        <v>3.3783783783783772E-2</v>
      </c>
      <c r="F59" s="32">
        <v>306</v>
      </c>
      <c r="G59" s="32">
        <v>296</v>
      </c>
      <c r="H59" s="17">
        <f>IF(G59="",F59/B59-1,G59/B59-1)</f>
        <v>-3.2679738562091498E-2</v>
      </c>
      <c r="I59" s="15">
        <f>IF(G59="",B59/F59-1,B59/G59-1)</f>
        <v>3.3783783783783772E-2</v>
      </c>
      <c r="J59" s="38">
        <v>1.4827374252055294</v>
      </c>
      <c r="K59" s="37">
        <f>IF(I59&lt;0%,-1,IF(AND(0%&lt;=I59,I59&lt;30%),0,1))</f>
        <v>0</v>
      </c>
    </row>
    <row r="60" spans="1:11" x14ac:dyDescent="0.25">
      <c r="A60" s="28" t="s">
        <v>48</v>
      </c>
      <c r="B60" s="32">
        <v>123</v>
      </c>
      <c r="C60" s="32">
        <v>119</v>
      </c>
      <c r="D60" s="17">
        <f>C60/B60-1</f>
        <v>-3.2520325203251987E-2</v>
      </c>
      <c r="E60" s="6">
        <f>B60/C60-1</f>
        <v>3.3613445378151363E-2</v>
      </c>
      <c r="F60" s="32">
        <v>123</v>
      </c>
      <c r="G60" s="32">
        <v>119</v>
      </c>
      <c r="H60" s="17">
        <f>IF(G60="",F60/B60-1,G60/B60-1)</f>
        <v>-3.2520325203251987E-2</v>
      </c>
      <c r="I60" s="15">
        <f>IF(G60="",B60/F60-1,B60/G60-1)</f>
        <v>3.3613445378151363E-2</v>
      </c>
      <c r="J60" s="38">
        <v>2.3993144407166103</v>
      </c>
      <c r="K60" s="37">
        <f>IF(I60&lt;0%,-1,IF(AND(0%&lt;=I60,I60&lt;30%),0,1))</f>
        <v>0</v>
      </c>
    </row>
    <row r="61" spans="1:11" x14ac:dyDescent="0.25">
      <c r="A61" s="28" t="s">
        <v>9</v>
      </c>
      <c r="B61" s="32">
        <v>62</v>
      </c>
      <c r="C61" s="32">
        <v>60</v>
      </c>
      <c r="D61" s="17">
        <f>C61/B61-1</f>
        <v>-3.2258064516129004E-2</v>
      </c>
      <c r="E61" s="6">
        <f>B61/C61-1</f>
        <v>3.3333333333333437E-2</v>
      </c>
      <c r="F61" s="32">
        <v>62</v>
      </c>
      <c r="G61" s="32">
        <v>60</v>
      </c>
      <c r="H61" s="17">
        <f>IF(G61="",F61/B61-1,G61/B61-1)</f>
        <v>-3.2258064516129004E-2</v>
      </c>
      <c r="I61" s="15">
        <f>IF(G61="",B61/F61-1,B61/G61-1)</f>
        <v>3.3333333333333437E-2</v>
      </c>
      <c r="J61" s="38">
        <v>5.0236483021311544</v>
      </c>
      <c r="K61" s="37">
        <f>IF(I61&lt;0%,-1,IF(AND(0%&lt;=I61,I61&lt;30%),0,1))</f>
        <v>0</v>
      </c>
    </row>
    <row r="62" spans="1:11" x14ac:dyDescent="0.25">
      <c r="A62" s="28" t="s">
        <v>31</v>
      </c>
      <c r="B62" s="32">
        <v>64</v>
      </c>
      <c r="C62" s="32">
        <v>62</v>
      </c>
      <c r="D62" s="17">
        <f>C62/B62-1</f>
        <v>-3.125E-2</v>
      </c>
      <c r="E62" s="6">
        <f>B62/C62-1</f>
        <v>3.2258064516129004E-2</v>
      </c>
      <c r="F62" s="32">
        <v>64</v>
      </c>
      <c r="G62" s="32">
        <v>62</v>
      </c>
      <c r="H62" s="17">
        <f>IF(G62="",F62/B62-1,G62/B62-1)</f>
        <v>-3.125E-2</v>
      </c>
      <c r="I62" s="15">
        <f>IF(G62="",B62/F62-1,B62/G62-1)</f>
        <v>3.2258064516129004E-2</v>
      </c>
      <c r="J62" s="38">
        <v>4.5999043514469218</v>
      </c>
      <c r="K62" s="37">
        <f>IF(I62&lt;0%,-1,IF(AND(0%&lt;=I62,I62&lt;30%),0,1))</f>
        <v>0</v>
      </c>
    </row>
    <row r="63" spans="1:11" x14ac:dyDescent="0.25">
      <c r="A63" s="28" t="s">
        <v>21</v>
      </c>
      <c r="B63" s="32">
        <v>289</v>
      </c>
      <c r="C63" s="32">
        <v>284</v>
      </c>
      <c r="D63" s="17">
        <f>C63/B63-1</f>
        <v>-1.730103806228378E-2</v>
      </c>
      <c r="E63" s="6">
        <f>B63/C63-1</f>
        <v>1.7605633802816989E-2</v>
      </c>
      <c r="F63" s="32">
        <v>289</v>
      </c>
      <c r="G63" s="32">
        <v>284</v>
      </c>
      <c r="H63" s="17">
        <f>IF(G63="",F63/B63-1,G63/B63-1)</f>
        <v>-1.730103806228378E-2</v>
      </c>
      <c r="I63" s="15">
        <f>IF(G63="",B63/F63-1,B63/G63-1)</f>
        <v>1.7605633802816989E-2</v>
      </c>
      <c r="J63" s="38">
        <v>0.31889082034291183</v>
      </c>
      <c r="K63" s="37">
        <f>IF(I63&lt;0%,-1,IF(AND(0%&lt;=I63,I63&lt;30%),0,1))</f>
        <v>0</v>
      </c>
    </row>
    <row r="64" spans="1:11" x14ac:dyDescent="0.25">
      <c r="A64" s="28" t="s">
        <v>54</v>
      </c>
      <c r="B64" s="32">
        <v>77</v>
      </c>
      <c r="C64" s="32">
        <v>76</v>
      </c>
      <c r="D64" s="17">
        <f>C64/B64-1</f>
        <v>-1.2987012987012991E-2</v>
      </c>
      <c r="E64" s="6">
        <f>B64/C64-1</f>
        <v>1.3157894736842035E-2</v>
      </c>
      <c r="F64" s="32">
        <v>77</v>
      </c>
      <c r="G64" s="32">
        <v>76</v>
      </c>
      <c r="H64" s="17">
        <f>IF(G64="",F64/B64-1,G64/B64-1)</f>
        <v>-1.2987012987012991E-2</v>
      </c>
      <c r="I64" s="15">
        <f>IF(G64="",B64/F64-1,B64/G64-1)</f>
        <v>1.3157894736842035E-2</v>
      </c>
      <c r="J64" s="38">
        <v>1.6478918202636246</v>
      </c>
      <c r="K64" s="37">
        <f>IF(I64&lt;0%,-1,IF(AND(0%&lt;=I64,I64&lt;30%),0,1))</f>
        <v>0</v>
      </c>
    </row>
    <row r="65" spans="1:11" x14ac:dyDescent="0.25">
      <c r="A65" s="28" t="s">
        <v>67</v>
      </c>
      <c r="B65" s="32">
        <v>586</v>
      </c>
      <c r="C65" s="32">
        <v>579</v>
      </c>
      <c r="D65" s="17">
        <f>C65/B65-1</f>
        <v>-1.1945392491467532E-2</v>
      </c>
      <c r="E65" s="6">
        <f>B65/C65-1</f>
        <v>1.2089810017271052E-2</v>
      </c>
      <c r="F65" s="32">
        <v>586</v>
      </c>
      <c r="G65" s="32">
        <v>579</v>
      </c>
      <c r="H65" s="17">
        <f>IF(G65="",F65/B65-1,G65/B65-1)</f>
        <v>-1.1945392491467532E-2</v>
      </c>
      <c r="I65" s="15">
        <f>IF(G65="",B65/F65-1,B65/G65-1)</f>
        <v>1.2089810017271052E-2</v>
      </c>
      <c r="J65" s="38">
        <v>0.19021739211419356</v>
      </c>
      <c r="K65" s="37">
        <f>IF(I65&lt;0%,-1,IF(AND(0%&lt;=I65,I65&lt;30%),0,1))</f>
        <v>0</v>
      </c>
    </row>
    <row r="66" spans="1:11" x14ac:dyDescent="0.25">
      <c r="A66" s="28" t="s">
        <v>7</v>
      </c>
      <c r="B66" s="32">
        <v>108</v>
      </c>
      <c r="C66" s="32">
        <v>107</v>
      </c>
      <c r="D66" s="17">
        <f>C66/B66-1</f>
        <v>-9.2592592592593004E-3</v>
      </c>
      <c r="E66" s="6">
        <f>B66/C66-1</f>
        <v>9.3457943925232545E-3</v>
      </c>
      <c r="F66" s="32">
        <v>108</v>
      </c>
      <c r="G66" s="32">
        <v>107</v>
      </c>
      <c r="H66" s="17">
        <f>IF(G66="",F66/B66-1,G66/B66-1)</f>
        <v>-9.2592592592593004E-3</v>
      </c>
      <c r="I66" s="15">
        <f>IF(G66="",B66/F66-1,B66/G66-1)</f>
        <v>9.3457943925232545E-3</v>
      </c>
      <c r="J66" s="38">
        <v>1.398858808141463</v>
      </c>
      <c r="K66" s="37">
        <f>IF(I66&lt;0%,-1,IF(AND(0%&lt;=I66,I66&lt;30%),0,1))</f>
        <v>0</v>
      </c>
    </row>
    <row r="67" spans="1:11" x14ac:dyDescent="0.25">
      <c r="A67" s="28" t="s">
        <v>57</v>
      </c>
      <c r="B67" s="32">
        <v>144</v>
      </c>
      <c r="C67" s="32">
        <v>143</v>
      </c>
      <c r="D67" s="17">
        <f>C67/B67-1</f>
        <v>-6.9444444444444198E-3</v>
      </c>
      <c r="E67" s="6">
        <f>B67/C67-1</f>
        <v>6.9930069930070893E-3</v>
      </c>
      <c r="F67" s="32">
        <v>144</v>
      </c>
      <c r="G67" s="32">
        <v>143</v>
      </c>
      <c r="H67" s="17">
        <f>IF(G67="",F67/B67-1,G67/B67-1)</f>
        <v>-6.9444444444444198E-3</v>
      </c>
      <c r="I67" s="15">
        <f>IF(G67="",B67/F67-1,B67/G67-1)</f>
        <v>6.9930069930070893E-3</v>
      </c>
      <c r="J67" s="38">
        <v>2.4601269439356215</v>
      </c>
      <c r="K67" s="37">
        <f>IF(I67&lt;0%,-1,IF(AND(0%&lt;=I67,I67&lt;30%),0,1))</f>
        <v>0</v>
      </c>
    </row>
    <row r="68" spans="1:11" x14ac:dyDescent="0.25">
      <c r="A68" s="28" t="s">
        <v>103</v>
      </c>
      <c r="B68" s="32">
        <v>208</v>
      </c>
      <c r="C68" s="32">
        <v>207</v>
      </c>
      <c r="D68" s="17">
        <f>C68/B68-1</f>
        <v>-4.8076923076922906E-3</v>
      </c>
      <c r="E68" s="6">
        <f>B68/C68-1</f>
        <v>4.8309178743961567E-3</v>
      </c>
      <c r="F68" s="32">
        <v>208</v>
      </c>
      <c r="G68" s="32">
        <v>207</v>
      </c>
      <c r="H68" s="17">
        <f>IF(G68="",F68/B68-1,G68/B68-1)</f>
        <v>-4.8076923076922906E-3</v>
      </c>
      <c r="I68" s="15">
        <f>IF(G68="",B68/F68-1,B68/G68-1)</f>
        <v>4.8309178743961567E-3</v>
      </c>
      <c r="J68" s="38">
        <v>1.0839077591584363</v>
      </c>
      <c r="K68" s="37">
        <f>IF(I68&lt;0%,-1,IF(AND(0%&lt;=I68,I68&lt;30%),0,1))</f>
        <v>0</v>
      </c>
    </row>
    <row r="69" spans="1:11" x14ac:dyDescent="0.25">
      <c r="A69" s="28" t="s">
        <v>46</v>
      </c>
      <c r="B69" s="32">
        <v>91</v>
      </c>
      <c r="C69" s="32">
        <v>92</v>
      </c>
      <c r="D69" s="17">
        <f>C69/B69-1</f>
        <v>1.098901098901095E-2</v>
      </c>
      <c r="E69" s="6">
        <f>B69/C69-1</f>
        <v>-1.0869565217391353E-2</v>
      </c>
      <c r="F69" s="32">
        <v>91</v>
      </c>
      <c r="G69" s="32">
        <v>92</v>
      </c>
      <c r="H69" s="15">
        <f>IF(G69="",F69/B69-1,G69/B69-1)</f>
        <v>1.098901098901095E-2</v>
      </c>
      <c r="I69" s="15">
        <f>IF(G69="",B69/F69-1,B69/G69-1)</f>
        <v>-1.0869565217391353E-2</v>
      </c>
      <c r="J69" s="38">
        <v>2.7338970621166938</v>
      </c>
      <c r="K69" s="37">
        <f>IF(I69&lt;0%,-1,IF(AND(0%&lt;=I69,I69&lt;30%),0,1))</f>
        <v>-1</v>
      </c>
    </row>
    <row r="70" spans="1:11" x14ac:dyDescent="0.25">
      <c r="A70" s="28" t="s">
        <v>68</v>
      </c>
      <c r="B70" s="32">
        <v>47</v>
      </c>
      <c r="C70" s="32">
        <v>48</v>
      </c>
      <c r="D70" s="17">
        <f>C70/B70-1</f>
        <v>2.1276595744680771E-2</v>
      </c>
      <c r="E70" s="6">
        <f>B70/C70-1</f>
        <v>-2.083333333333337E-2</v>
      </c>
      <c r="F70" s="32">
        <v>47</v>
      </c>
      <c r="G70" s="32">
        <v>48</v>
      </c>
      <c r="H70" s="15">
        <f>IF(G70="",F70/B70-1,G70/B70-1)</f>
        <v>2.1276595744680771E-2</v>
      </c>
      <c r="I70" s="15">
        <f>IF(G70="",B70/F70-1,B70/G70-1)</f>
        <v>-2.083333333333337E-2</v>
      </c>
      <c r="J70" s="38">
        <v>3.6072229596775767</v>
      </c>
      <c r="K70" s="37">
        <f>IF(I70&lt;0%,-1,IF(AND(0%&lt;=I70,I70&lt;30%),0,1))</f>
        <v>-1</v>
      </c>
    </row>
    <row r="71" spans="1:11" x14ac:dyDescent="0.25">
      <c r="A71" s="28" t="s">
        <v>55</v>
      </c>
      <c r="B71" s="32">
        <v>279</v>
      </c>
      <c r="C71" s="32">
        <v>285</v>
      </c>
      <c r="D71" s="17">
        <f>C71/B71-1</f>
        <v>2.1505376344086002E-2</v>
      </c>
      <c r="E71" s="6">
        <f>B71/C71-1</f>
        <v>-2.1052631578947323E-2</v>
      </c>
      <c r="F71" s="32">
        <v>279</v>
      </c>
      <c r="G71" s="32">
        <v>285</v>
      </c>
      <c r="H71" s="15">
        <f>IF(G71="",F71/B71-1,G71/B71-1)</f>
        <v>2.1505376344086002E-2</v>
      </c>
      <c r="I71" s="15">
        <f>IF(G71="",B71/F71-1,B71/G71-1)</f>
        <v>-2.1052631578947323E-2</v>
      </c>
      <c r="J71" s="38">
        <v>1.5279314423029404</v>
      </c>
      <c r="K71" s="37">
        <f>IF(I71&lt;0%,-1,IF(AND(0%&lt;=I71,I71&lt;30%),0,1))</f>
        <v>-1</v>
      </c>
    </row>
    <row r="72" spans="1:11" x14ac:dyDescent="0.25">
      <c r="A72" s="28" t="s">
        <v>44</v>
      </c>
      <c r="B72" s="32">
        <v>85</v>
      </c>
      <c r="C72" s="32">
        <v>87</v>
      </c>
      <c r="D72" s="17">
        <f>C72/B72-1</f>
        <v>2.3529411764705799E-2</v>
      </c>
      <c r="E72" s="6">
        <f>B72/C72-1</f>
        <v>-2.2988505747126409E-2</v>
      </c>
      <c r="F72" s="32">
        <v>85</v>
      </c>
      <c r="G72" s="32">
        <v>87</v>
      </c>
      <c r="H72" s="15">
        <f>IF(G72="",F72/B72-1,G72/B72-1)</f>
        <v>2.3529411764705799E-2</v>
      </c>
      <c r="I72" s="15">
        <f>IF(G72="",B72/F72-1,B72/G72-1)</f>
        <v>-2.2988505747126409E-2</v>
      </c>
      <c r="J72" s="38">
        <v>1.643804611363469</v>
      </c>
      <c r="K72" s="37">
        <f>IF(I72&lt;0%,-1,IF(AND(0%&lt;=I72,I72&lt;30%),0,1))</f>
        <v>-1</v>
      </c>
    </row>
    <row r="73" spans="1:11" x14ac:dyDescent="0.25">
      <c r="A73" s="28" t="s">
        <v>71</v>
      </c>
      <c r="B73" s="32">
        <v>42</v>
      </c>
      <c r="C73" s="32">
        <v>43</v>
      </c>
      <c r="D73" s="17">
        <f>C73/B73-1</f>
        <v>2.3809523809523725E-2</v>
      </c>
      <c r="E73" s="44">
        <f>B73/C73-1</f>
        <v>-2.3255813953488413E-2</v>
      </c>
      <c r="F73" s="32">
        <v>42</v>
      </c>
      <c r="G73" s="32">
        <v>43</v>
      </c>
      <c r="H73" s="15">
        <f>IF(G73="",F73/B73-1,G73/B73-1)</f>
        <v>2.3809523809523725E-2</v>
      </c>
      <c r="I73" s="17">
        <f>IF(G73="",B73/F73-1,B73/G73-1)</f>
        <v>-2.3255813953488413E-2</v>
      </c>
      <c r="J73" s="38">
        <v>2.0415106638497043</v>
      </c>
      <c r="K73" s="37">
        <f>IF(I73&lt;0%,-1,IF(AND(0%&lt;=I73,I73&lt;30%),0,1))</f>
        <v>-1</v>
      </c>
    </row>
    <row r="74" spans="1:11" x14ac:dyDescent="0.25">
      <c r="A74" s="28" t="s">
        <v>105</v>
      </c>
      <c r="B74" s="32">
        <v>229</v>
      </c>
      <c r="C74" s="32">
        <v>237</v>
      </c>
      <c r="D74" s="17">
        <f>C74/B74-1</f>
        <v>3.4934497816593968E-2</v>
      </c>
      <c r="E74" s="6">
        <f>B74/C74-1</f>
        <v>-3.3755274261603407E-2</v>
      </c>
      <c r="F74" s="32">
        <v>229</v>
      </c>
      <c r="G74" s="32">
        <v>237</v>
      </c>
      <c r="H74" s="15">
        <f>IF(G74="",F74/B74-1,G74/B74-1)</f>
        <v>3.4934497816593968E-2</v>
      </c>
      <c r="I74" s="15">
        <f>IF(G74="",B74/F74-1,B74/G74-1)</f>
        <v>-3.3755274261603407E-2</v>
      </c>
      <c r="J74" s="38">
        <v>0.69831238986944577</v>
      </c>
      <c r="K74" s="37">
        <f>IF(I74&lt;0%,-1,IF(AND(0%&lt;=I74,I74&lt;30%),0,1))</f>
        <v>-1</v>
      </c>
    </row>
    <row r="75" spans="1:11" x14ac:dyDescent="0.25">
      <c r="A75" s="28" t="s">
        <v>49</v>
      </c>
      <c r="B75" s="32">
        <v>82</v>
      </c>
      <c r="C75" s="32">
        <v>85</v>
      </c>
      <c r="D75" s="17">
        <f>C75/B75-1</f>
        <v>3.6585365853658569E-2</v>
      </c>
      <c r="E75" s="6">
        <f>B75/C75-1</f>
        <v>-3.5294117647058809E-2</v>
      </c>
      <c r="F75" s="32">
        <v>82</v>
      </c>
      <c r="G75" s="32">
        <v>85</v>
      </c>
      <c r="H75" s="15">
        <f>IF(G75="",F75/B75-1,G75/B75-1)</f>
        <v>3.6585365853658569E-2</v>
      </c>
      <c r="I75" s="15">
        <f>IF(G75="",B75/F75-1,B75/G75-1)</f>
        <v>-3.5294117647058809E-2</v>
      </c>
      <c r="J75" s="38">
        <v>1.869806099686486</v>
      </c>
      <c r="K75" s="37">
        <f>IF(I75&lt;0%,-1,IF(AND(0%&lt;=I75,I75&lt;30%),0,1))</f>
        <v>-1</v>
      </c>
    </row>
    <row r="76" spans="1:11" x14ac:dyDescent="0.25">
      <c r="A76" s="28" t="s">
        <v>52</v>
      </c>
      <c r="B76" s="32">
        <v>99</v>
      </c>
      <c r="C76" s="32">
        <v>104</v>
      </c>
      <c r="D76" s="17">
        <f>C76/B76-1</f>
        <v>5.0505050505050608E-2</v>
      </c>
      <c r="E76" s="45">
        <f>B76/C76-1</f>
        <v>-4.8076923076923128E-2</v>
      </c>
      <c r="F76" s="32">
        <v>99</v>
      </c>
      <c r="G76" s="32">
        <v>104</v>
      </c>
      <c r="H76" s="15">
        <f>IF(G76="",F76/B76-1,G76/B76-1)</f>
        <v>5.0505050505050608E-2</v>
      </c>
      <c r="I76" s="15">
        <f>IF(G76="",B76/F76-1,B76/G76-1)</f>
        <v>-4.8076923076923128E-2</v>
      </c>
      <c r="J76" s="39">
        <v>1.336760876417773</v>
      </c>
      <c r="K76" s="37">
        <f>IF(I76&lt;0%,-1,IF(AND(0%&lt;=I76,I76&lt;30%),0,1))</f>
        <v>-1</v>
      </c>
    </row>
    <row r="77" spans="1:11" x14ac:dyDescent="0.25">
      <c r="A77" s="28" t="s">
        <v>20</v>
      </c>
      <c r="B77" s="32">
        <v>65</v>
      </c>
      <c r="C77" s="32">
        <v>69</v>
      </c>
      <c r="D77" s="17">
        <f>C77/B77-1</f>
        <v>6.1538461538461542E-2</v>
      </c>
      <c r="E77" s="6">
        <f>B77/C77-1</f>
        <v>-5.7971014492753659E-2</v>
      </c>
      <c r="F77" s="32">
        <v>65</v>
      </c>
      <c r="G77" s="32">
        <v>69</v>
      </c>
      <c r="H77" s="15">
        <f>IF(G77="",F77/B77-1,G77/B77-1)</f>
        <v>6.1538461538461542E-2</v>
      </c>
      <c r="I77" s="15">
        <f>IF(G77="",B77/F77-1,B77/G77-1)</f>
        <v>-5.7971014492753659E-2</v>
      </c>
      <c r="J77" s="38">
        <v>3.7324574499850702</v>
      </c>
      <c r="K77" s="37">
        <f>IF(I77&lt;0%,-1,IF(AND(0%&lt;=I77,I77&lt;30%),0,1))</f>
        <v>-1</v>
      </c>
    </row>
    <row r="78" spans="1:11" x14ac:dyDescent="0.25">
      <c r="A78" s="28" t="s">
        <v>18</v>
      </c>
      <c r="B78" s="32">
        <v>75</v>
      </c>
      <c r="C78" s="32">
        <v>80</v>
      </c>
      <c r="D78" s="17">
        <f>C78/B78-1</f>
        <v>6.6666666666666652E-2</v>
      </c>
      <c r="E78" s="6">
        <f>B78/C78-1</f>
        <v>-6.25E-2</v>
      </c>
      <c r="F78" s="32">
        <v>75</v>
      </c>
      <c r="G78" s="32">
        <v>80</v>
      </c>
      <c r="H78" s="15">
        <f>IF(G78="",F78/B78-1,G78/B78-1)</f>
        <v>6.6666666666666652E-2</v>
      </c>
      <c r="I78" s="15">
        <f>IF(G78="",B78/F78-1,B78/G78-1)</f>
        <v>-6.25E-2</v>
      </c>
      <c r="J78" s="38">
        <v>2.2604423014479127</v>
      </c>
      <c r="K78" s="37">
        <f>IF(I78&lt;0%,-1,IF(AND(0%&lt;=I78,I78&lt;30%),0,1))</f>
        <v>-1</v>
      </c>
    </row>
    <row r="79" spans="1:11" x14ac:dyDescent="0.25">
      <c r="A79" s="28" t="s">
        <v>24</v>
      </c>
      <c r="B79" s="32">
        <v>82</v>
      </c>
      <c r="C79" s="32">
        <v>88</v>
      </c>
      <c r="D79" s="17">
        <f>C79/B79-1</f>
        <v>7.3170731707317138E-2</v>
      </c>
      <c r="E79" s="6">
        <f>B79/C79-1</f>
        <v>-6.8181818181818232E-2</v>
      </c>
      <c r="F79" s="32">
        <v>82</v>
      </c>
      <c r="G79" s="32">
        <v>88</v>
      </c>
      <c r="H79" s="15">
        <f>IF(G79="",F79/B79-1,G79/B79-1)</f>
        <v>7.3170731707317138E-2</v>
      </c>
      <c r="I79" s="15">
        <f>IF(G79="",B79/F79-1,B79/G79-1)</f>
        <v>-6.8181818181818232E-2</v>
      </c>
      <c r="J79" s="38">
        <v>2.279550708680401</v>
      </c>
      <c r="K79" s="37">
        <f>IF(I79&lt;0%,-1,IF(AND(0%&lt;=I79,I79&lt;30%),0,1))</f>
        <v>-1</v>
      </c>
    </row>
    <row r="80" spans="1:11" x14ac:dyDescent="0.25">
      <c r="A80" s="28" t="s">
        <v>0</v>
      </c>
      <c r="B80" s="32">
        <v>40</v>
      </c>
      <c r="C80" s="32">
        <v>43</v>
      </c>
      <c r="D80" s="17">
        <f>C80/B80-1</f>
        <v>7.4999999999999956E-2</v>
      </c>
      <c r="E80" s="6">
        <f>B80/C80-1</f>
        <v>-6.9767441860465129E-2</v>
      </c>
      <c r="F80" s="32">
        <v>40</v>
      </c>
      <c r="G80" s="32">
        <v>43</v>
      </c>
      <c r="H80" s="15">
        <f>IF(G80="",F80/B80-1,G80/B80-1)</f>
        <v>7.4999999999999956E-2</v>
      </c>
      <c r="I80" s="15">
        <f>IF(G80="",B80/F80-1,B80/G80-1)</f>
        <v>-6.9767441860465129E-2</v>
      </c>
      <c r="J80" s="38">
        <v>3.2254334819110144</v>
      </c>
      <c r="K80" s="37">
        <f>IF(I80&lt;0%,-1,IF(AND(0%&lt;=I80,I80&lt;30%),0,1))</f>
        <v>-1</v>
      </c>
    </row>
    <row r="81" spans="1:11" x14ac:dyDescent="0.25">
      <c r="A81" s="28" t="s">
        <v>51</v>
      </c>
      <c r="B81" s="32">
        <v>78</v>
      </c>
      <c r="C81" s="32">
        <v>84</v>
      </c>
      <c r="D81" s="17">
        <f>C81/B81-1</f>
        <v>7.6923076923076872E-2</v>
      </c>
      <c r="E81" s="6">
        <f>B81/C81-1</f>
        <v>-7.1428571428571397E-2</v>
      </c>
      <c r="F81" s="32">
        <v>78</v>
      </c>
      <c r="G81" s="32">
        <v>84</v>
      </c>
      <c r="H81" s="15">
        <f>IF(G81="",F81/B81-1,G81/B81-1)</f>
        <v>7.6923076923076872E-2</v>
      </c>
      <c r="I81" s="15">
        <f>IF(G81="",B81/F81-1,B81/G81-1)</f>
        <v>-7.1428571428571397E-2</v>
      </c>
      <c r="J81" s="38">
        <v>3.7855659149320178</v>
      </c>
      <c r="K81" s="37">
        <f>IF(I81&lt;0%,-1,IF(AND(0%&lt;=I81,I81&lt;30%),0,1))</f>
        <v>-1</v>
      </c>
    </row>
    <row r="82" spans="1:11" x14ac:dyDescent="0.25">
      <c r="A82" s="28" t="s">
        <v>108</v>
      </c>
      <c r="B82" s="32">
        <v>190</v>
      </c>
      <c r="C82" s="32">
        <v>205</v>
      </c>
      <c r="D82" s="17">
        <f>C82/B82-1</f>
        <v>7.8947368421052655E-2</v>
      </c>
      <c r="E82" s="45">
        <f>B82/C82-1</f>
        <v>-7.3170731707317027E-2</v>
      </c>
      <c r="F82" s="32">
        <v>190</v>
      </c>
      <c r="G82" s="32">
        <v>205</v>
      </c>
      <c r="H82" s="15">
        <f>IF(G82="",F82/B82-1,G82/B82-1)</f>
        <v>7.8947368421052655E-2</v>
      </c>
      <c r="I82" s="15">
        <f>IF(G82="",B82/F82-1,B82/G82-1)</f>
        <v>-7.3170731707317027E-2</v>
      </c>
      <c r="J82" s="38">
        <v>0.69421093079610252</v>
      </c>
      <c r="K82" s="37">
        <f>IF(I82&lt;0%,-1,IF(AND(0%&lt;=I82,I82&lt;30%),0,1))</f>
        <v>-1</v>
      </c>
    </row>
    <row r="83" spans="1:11" x14ac:dyDescent="0.25">
      <c r="A83" s="28" t="s">
        <v>107</v>
      </c>
      <c r="B83" s="32">
        <v>75</v>
      </c>
      <c r="C83" s="32">
        <v>81</v>
      </c>
      <c r="D83" s="17">
        <f>C83/B83-1</f>
        <v>8.0000000000000071E-2</v>
      </c>
      <c r="E83" s="6">
        <f>B83/C83-1</f>
        <v>-7.407407407407407E-2</v>
      </c>
      <c r="F83" s="32">
        <v>75</v>
      </c>
      <c r="G83" s="32">
        <v>81</v>
      </c>
      <c r="H83" s="15">
        <f>IF(G83="",F83/B83-1,G83/B83-1)</f>
        <v>8.0000000000000071E-2</v>
      </c>
      <c r="I83" s="15">
        <f>IF(G83="",B83/F83-1,B83/G83-1)</f>
        <v>-7.407407407407407E-2</v>
      </c>
      <c r="J83" s="38">
        <v>2.5646299368906522</v>
      </c>
      <c r="K83" s="37">
        <f>IF(I83&lt;0%,-1,IF(AND(0%&lt;=I83,I83&lt;30%),0,1))</f>
        <v>-1</v>
      </c>
    </row>
    <row r="84" spans="1:11" x14ac:dyDescent="0.25">
      <c r="A84" s="28" t="s">
        <v>13</v>
      </c>
      <c r="B84" s="32">
        <v>24</v>
      </c>
      <c r="C84" s="32">
        <v>26</v>
      </c>
      <c r="D84" s="17">
        <f>C84/B84-1</f>
        <v>8.3333333333333259E-2</v>
      </c>
      <c r="E84" s="45">
        <f>B84/C84-1</f>
        <v>-7.6923076923076872E-2</v>
      </c>
      <c r="F84" s="32">
        <v>24</v>
      </c>
      <c r="G84" s="32">
        <v>26</v>
      </c>
      <c r="H84" s="15">
        <f>IF(G84="",F84/B84-1,G84/B84-1)</f>
        <v>8.3333333333333259E-2</v>
      </c>
      <c r="I84" s="15">
        <f>IF(G84="",B84/F84-1,B84/G84-1)</f>
        <v>-7.6923076923076872E-2</v>
      </c>
      <c r="J84" s="39">
        <v>10.304843304843304</v>
      </c>
      <c r="K84" s="37">
        <f>IF(I84&lt;0%,-1,IF(AND(0%&lt;=I84,I84&lt;30%),0,1))</f>
        <v>-1</v>
      </c>
    </row>
    <row r="85" spans="1:11" x14ac:dyDescent="0.25">
      <c r="A85" s="28" t="s">
        <v>27</v>
      </c>
      <c r="B85" s="32">
        <v>42</v>
      </c>
      <c r="C85" s="32">
        <v>46</v>
      </c>
      <c r="D85" s="17">
        <f>C85/B85-1</f>
        <v>9.5238095238095344E-2</v>
      </c>
      <c r="E85" s="44">
        <f>B85/C85-1</f>
        <v>-8.6956521739130488E-2</v>
      </c>
      <c r="F85" s="32">
        <v>42</v>
      </c>
      <c r="G85" s="32">
        <v>46</v>
      </c>
      <c r="H85" s="15">
        <f>IF(G85="",F85/B85-1,G85/B85-1)</f>
        <v>9.5238095238095344E-2</v>
      </c>
      <c r="I85" s="15">
        <f>IF(G85="",B85/F85-1,B85/G85-1)</f>
        <v>-8.6956521739130488E-2</v>
      </c>
      <c r="J85" s="38">
        <v>3.5384871626627956</v>
      </c>
      <c r="K85" s="37">
        <f>IF(I85&lt;0%,-1,IF(AND(0%&lt;=I85,I85&lt;30%),0,1))</f>
        <v>-1</v>
      </c>
    </row>
    <row r="86" spans="1:11" x14ac:dyDescent="0.25">
      <c r="A86" s="28" t="s">
        <v>45</v>
      </c>
      <c r="B86" s="32">
        <v>235</v>
      </c>
      <c r="C86" s="32">
        <v>258</v>
      </c>
      <c r="D86" s="17">
        <f>C86/B86-1</f>
        <v>9.7872340425531945E-2</v>
      </c>
      <c r="E86" s="6">
        <f>B86/C86-1</f>
        <v>-8.9147286821705474E-2</v>
      </c>
      <c r="F86" s="32">
        <v>235</v>
      </c>
      <c r="G86" s="32">
        <v>258</v>
      </c>
      <c r="H86" s="15">
        <f>IF(G86="",F86/B86-1,G86/B86-1)</f>
        <v>9.7872340425531945E-2</v>
      </c>
      <c r="I86" s="15">
        <f>IF(G86="",B86/F86-1,B86/G86-1)</f>
        <v>-8.9147286821705474E-2</v>
      </c>
      <c r="J86" s="38">
        <v>2.0699118775354033</v>
      </c>
      <c r="K86" s="37">
        <f>IF(I86&lt;0%,-1,IF(AND(0%&lt;=I86,I86&lt;30%),0,1))</f>
        <v>-1</v>
      </c>
    </row>
    <row r="87" spans="1:11" x14ac:dyDescent="0.25">
      <c r="A87" s="28" t="s">
        <v>43</v>
      </c>
      <c r="B87" s="32">
        <v>316</v>
      </c>
      <c r="C87" s="32">
        <v>350</v>
      </c>
      <c r="D87" s="17">
        <f>C87/B87-1</f>
        <v>0.10759493670886067</v>
      </c>
      <c r="E87" s="6">
        <f>B87/C87-1</f>
        <v>-9.7142857142857197E-2</v>
      </c>
      <c r="F87" s="32">
        <v>316</v>
      </c>
      <c r="G87" s="32">
        <v>350</v>
      </c>
      <c r="H87" s="15">
        <f>IF(G87="",F87/B87-1,G87/B87-1)</f>
        <v>0.10759493670886067</v>
      </c>
      <c r="I87" s="15">
        <f>IF(G87="",B87/F87-1,B87/G87-1)</f>
        <v>-9.7142857142857197E-2</v>
      </c>
      <c r="J87" s="38">
        <v>0.53659220863081869</v>
      </c>
      <c r="K87" s="37">
        <f>IF(I87&lt;0%,-1,IF(AND(0%&lt;=I87,I87&lt;30%),0,1))</f>
        <v>-1</v>
      </c>
    </row>
    <row r="88" spans="1:11" x14ac:dyDescent="0.25">
      <c r="A88" s="28" t="s">
        <v>8</v>
      </c>
      <c r="B88" s="32">
        <v>217</v>
      </c>
      <c r="C88" s="32">
        <v>241</v>
      </c>
      <c r="D88" s="17">
        <f>C88/B88-1</f>
        <v>0.11059907834101379</v>
      </c>
      <c r="E88" s="6">
        <f>B88/C88-1</f>
        <v>-9.958506224066388E-2</v>
      </c>
      <c r="F88" s="32">
        <v>217</v>
      </c>
      <c r="G88" s="32">
        <v>241</v>
      </c>
      <c r="H88" s="15">
        <f>IF(G88="",F88/B88-1,G88/B88-1)</f>
        <v>0.11059907834101379</v>
      </c>
      <c r="I88" s="15">
        <f>IF(G88="",B88/F88-1,B88/G88-1)</f>
        <v>-9.958506224066388E-2</v>
      </c>
      <c r="J88" s="38">
        <v>1.6540740007085413</v>
      </c>
      <c r="K88" s="37">
        <f>IF(I88&lt;0%,-1,IF(AND(0%&lt;=I88,I88&lt;30%),0,1))</f>
        <v>-1</v>
      </c>
    </row>
    <row r="89" spans="1:11" x14ac:dyDescent="0.25">
      <c r="A89" s="28" t="s">
        <v>11</v>
      </c>
      <c r="B89" s="32">
        <v>215</v>
      </c>
      <c r="C89" s="32">
        <v>241</v>
      </c>
      <c r="D89" s="17">
        <f>C89/B89-1</f>
        <v>0.12093023255813962</v>
      </c>
      <c r="E89" s="45">
        <f>B89/C89-1</f>
        <v>-0.10788381742738584</v>
      </c>
      <c r="F89" s="32">
        <v>215</v>
      </c>
      <c r="G89" s="32">
        <v>241</v>
      </c>
      <c r="H89" s="15">
        <f>IF(G89="",F89/B89-1,G89/B89-1)</f>
        <v>0.12093023255813962</v>
      </c>
      <c r="I89" s="15">
        <f>IF(G89="",B89/F89-1,B89/G89-1)</f>
        <v>-0.10788381742738584</v>
      </c>
      <c r="J89" s="38">
        <v>1.4051139846501344</v>
      </c>
      <c r="K89" s="37">
        <f>IF(I89&lt;0%,-1,IF(AND(0%&lt;=I89,I89&lt;30%),0,1))</f>
        <v>-1</v>
      </c>
    </row>
    <row r="90" spans="1:11" x14ac:dyDescent="0.25">
      <c r="A90" s="28" t="s">
        <v>56</v>
      </c>
      <c r="B90" s="32">
        <v>153</v>
      </c>
      <c r="C90" s="32">
        <v>173</v>
      </c>
      <c r="D90" s="17">
        <f>C90/B90-1</f>
        <v>0.13071895424836599</v>
      </c>
      <c r="E90" s="44">
        <f>B90/C90-1</f>
        <v>-0.11560693641618502</v>
      </c>
      <c r="F90" s="32">
        <v>153</v>
      </c>
      <c r="G90" s="32">
        <v>173</v>
      </c>
      <c r="H90" s="15">
        <f>IF(G90="",F90/B90-1,G90/B90-1)</f>
        <v>0.13071895424836599</v>
      </c>
      <c r="I90" s="47">
        <f>IF(G90="",B90/F90-1,B90/G90-1)</f>
        <v>-0.11560693641618502</v>
      </c>
      <c r="J90" s="38">
        <v>2.4836786829406754</v>
      </c>
      <c r="K90" s="37">
        <f>IF(I90&lt;0%,-1,IF(AND(0%&lt;=I90,I90&lt;30%),0,1))</f>
        <v>-1</v>
      </c>
    </row>
    <row r="91" spans="1:11" x14ac:dyDescent="0.25">
      <c r="A91" s="28" t="s">
        <v>12</v>
      </c>
      <c r="B91" s="32">
        <v>90</v>
      </c>
      <c r="C91" s="32">
        <v>102</v>
      </c>
      <c r="D91" s="17">
        <f>C91/B91-1</f>
        <v>0.1333333333333333</v>
      </c>
      <c r="E91" s="44">
        <f>B91/C91-1</f>
        <v>-0.11764705882352944</v>
      </c>
      <c r="F91" s="32">
        <v>90</v>
      </c>
      <c r="G91" s="32">
        <v>102</v>
      </c>
      <c r="H91" s="15">
        <f>IF(G91="",F91/B91-1,G91/B91-1)</f>
        <v>0.1333333333333333</v>
      </c>
      <c r="I91" s="15">
        <f>IF(G91="",B91/F91-1,B91/G91-1)</f>
        <v>-0.11764705882352944</v>
      </c>
      <c r="J91" s="38">
        <v>0.68493149518500096</v>
      </c>
      <c r="K91" s="37">
        <f>IF(I91&lt;0%,-1,IF(AND(0%&lt;=I91,I91&lt;30%),0,1))</f>
        <v>-1</v>
      </c>
    </row>
    <row r="92" spans="1:11" x14ac:dyDescent="0.25">
      <c r="A92" s="28" t="s">
        <v>2</v>
      </c>
      <c r="B92" s="32">
        <v>51</v>
      </c>
      <c r="C92" s="32">
        <v>58</v>
      </c>
      <c r="D92" s="17">
        <f>C92/B92-1</f>
        <v>0.13725490196078427</v>
      </c>
      <c r="E92" s="44">
        <f>B92/C92-1</f>
        <v>-0.12068965517241381</v>
      </c>
      <c r="F92" s="32">
        <v>51</v>
      </c>
      <c r="G92" s="32">
        <v>58</v>
      </c>
      <c r="H92" s="15">
        <f>IF(G92="",F92/B92-1,G92/B92-1)</f>
        <v>0.13725490196078427</v>
      </c>
      <c r="I92" s="47">
        <f>IF(G92="",B92/F92-1,B92/G92-1)</f>
        <v>-0.12068965517241381</v>
      </c>
      <c r="J92" s="39">
        <v>2.4710163969653425</v>
      </c>
      <c r="K92" s="37">
        <f>IF(I92&lt;0%,-1,IF(AND(0%&lt;=I92,I92&lt;30%),0,1))</f>
        <v>-1</v>
      </c>
    </row>
    <row r="93" spans="1:11" x14ac:dyDescent="0.25">
      <c r="A93" s="28" t="s">
        <v>36</v>
      </c>
      <c r="B93" s="32">
        <v>43</v>
      </c>
      <c r="C93" s="32">
        <v>49</v>
      </c>
      <c r="D93" s="17">
        <f>C93/B93-1</f>
        <v>0.13953488372093026</v>
      </c>
      <c r="E93" s="44">
        <f>B93/C93-1</f>
        <v>-0.12244897959183676</v>
      </c>
      <c r="F93" s="32">
        <v>43</v>
      </c>
      <c r="G93" s="32">
        <v>49</v>
      </c>
      <c r="H93" s="15">
        <f>IF(G93="",F93/B93-1,G93/B93-1)</f>
        <v>0.13953488372093026</v>
      </c>
      <c r="I93" s="47">
        <f>IF(G93="",B93/F93-1,B93/G93-1)</f>
        <v>-0.12244897959183676</v>
      </c>
      <c r="J93" s="38">
        <v>2.073220016501097</v>
      </c>
      <c r="K93" s="37">
        <f>IF(I93&lt;0%,-1,IF(AND(0%&lt;=I93,I93&lt;30%),0,1))</f>
        <v>-1</v>
      </c>
    </row>
    <row r="94" spans="1:11" x14ac:dyDescent="0.25">
      <c r="A94" s="28" t="s">
        <v>39</v>
      </c>
      <c r="B94" s="32">
        <v>150</v>
      </c>
      <c r="C94" s="32">
        <v>172</v>
      </c>
      <c r="D94" s="17">
        <f>C94/B94-1</f>
        <v>0.14666666666666672</v>
      </c>
      <c r="E94" s="45">
        <f>B94/C94-1</f>
        <v>-0.12790697674418605</v>
      </c>
      <c r="F94" s="32">
        <v>150</v>
      </c>
      <c r="G94" s="32">
        <v>172</v>
      </c>
      <c r="H94" s="15">
        <f>IF(G94="",F94/B94-1,G94/B94-1)</f>
        <v>0.14666666666666672</v>
      </c>
      <c r="I94" s="15">
        <f>IF(G94="",B94/F94-1,B94/G94-1)</f>
        <v>-0.12790697674418605</v>
      </c>
      <c r="J94" s="38">
        <v>2.4680046627420285</v>
      </c>
      <c r="K94" s="37">
        <f>IF(I94&lt;0%,-1,IF(AND(0%&lt;=I94,I94&lt;30%),0,1))</f>
        <v>-1</v>
      </c>
    </row>
    <row r="95" spans="1:11" x14ac:dyDescent="0.25">
      <c r="A95" s="28" t="s">
        <v>14</v>
      </c>
      <c r="B95" s="32">
        <v>64</v>
      </c>
      <c r="C95" s="32">
        <v>74</v>
      </c>
      <c r="D95" s="17">
        <f>C95/B95-1</f>
        <v>0.15625</v>
      </c>
      <c r="E95" s="44">
        <f>B95/C95-1</f>
        <v>-0.13513513513513509</v>
      </c>
      <c r="F95" s="32">
        <v>64</v>
      </c>
      <c r="G95" s="32">
        <v>74</v>
      </c>
      <c r="H95" s="15">
        <f>IF(G95="",F95/B95-1,G95/B95-1)</f>
        <v>0.15625</v>
      </c>
      <c r="I95" s="15">
        <f>IF(G95="",B95/F95-1,B95/G95-1)</f>
        <v>-0.13513513513513509</v>
      </c>
      <c r="J95" s="38">
        <v>0.98564624950390256</v>
      </c>
      <c r="K95" s="37">
        <f>IF(I95&lt;0%,-1,IF(AND(0%&lt;=I95,I95&lt;30%),0,1))</f>
        <v>-1</v>
      </c>
    </row>
    <row r="96" spans="1:11" x14ac:dyDescent="0.25">
      <c r="A96" s="28" t="s">
        <v>62</v>
      </c>
      <c r="B96" s="32">
        <v>20</v>
      </c>
      <c r="C96" s="32">
        <v>24</v>
      </c>
      <c r="D96" s="17">
        <f>C96/B96-1</f>
        <v>0.19999999999999996</v>
      </c>
      <c r="E96" s="44">
        <f>B96/C96-1</f>
        <v>-0.16666666666666663</v>
      </c>
      <c r="F96" s="32">
        <v>20</v>
      </c>
      <c r="G96" s="32">
        <v>24</v>
      </c>
      <c r="H96" s="15">
        <f>IF(G96="",F96/B96-1,G96/B96-1)</f>
        <v>0.19999999999999996</v>
      </c>
      <c r="I96" s="47">
        <f>IF(G96="",B96/F96-1,B96/G96-1)</f>
        <v>-0.16666666666666663</v>
      </c>
      <c r="J96" s="38">
        <v>2.3151126321872328</v>
      </c>
      <c r="K96" s="37">
        <f>IF(I96&lt;0%,-1,IF(AND(0%&lt;=I96,I96&lt;30%),0,1))</f>
        <v>-1</v>
      </c>
    </row>
    <row r="97" spans="1:11" x14ac:dyDescent="0.25">
      <c r="A97" s="28" t="s">
        <v>17</v>
      </c>
      <c r="B97" s="32">
        <v>52</v>
      </c>
      <c r="C97" s="32">
        <v>63</v>
      </c>
      <c r="D97" s="17">
        <f>C97/B97-1</f>
        <v>0.21153846153846145</v>
      </c>
      <c r="E97" s="45">
        <f>B97/C97-1</f>
        <v>-0.17460317460317465</v>
      </c>
      <c r="F97" s="32">
        <v>52</v>
      </c>
      <c r="G97" s="32">
        <v>63</v>
      </c>
      <c r="H97" s="15">
        <f>IF(G97="",F97/B97-1,G97/B97-1)</f>
        <v>0.21153846153846145</v>
      </c>
      <c r="I97" s="15">
        <f>IF(G97="",B97/F97-1,B97/G97-1)</f>
        <v>-0.17460317460317465</v>
      </c>
      <c r="J97" s="38">
        <v>2.6938136704937032</v>
      </c>
      <c r="K97" s="37">
        <f>IF(I97&lt;0%,-1,IF(AND(0%&lt;=I97,I97&lt;30%),0,1))</f>
        <v>-1</v>
      </c>
    </row>
    <row r="98" spans="1:11" x14ac:dyDescent="0.25">
      <c r="A98" s="28" t="s">
        <v>66</v>
      </c>
      <c r="B98" s="32">
        <v>69</v>
      </c>
      <c r="C98" s="32">
        <v>85</v>
      </c>
      <c r="D98" s="17">
        <f>C98/B98-1</f>
        <v>0.23188405797101441</v>
      </c>
      <c r="E98" s="45">
        <f>B98/C98-1</f>
        <v>-0.18823529411764706</v>
      </c>
      <c r="F98" s="32">
        <v>69</v>
      </c>
      <c r="G98" s="32">
        <v>85</v>
      </c>
      <c r="H98" s="15">
        <f>IF(G98="",F98/B98-1,G98/B98-1)</f>
        <v>0.23188405797101441</v>
      </c>
      <c r="I98" s="15">
        <f>IF(G98="",B98/F98-1,B98/G98-1)</f>
        <v>-0.18823529411764706</v>
      </c>
      <c r="J98" s="39">
        <v>2.1988195534754569</v>
      </c>
      <c r="K98" s="37">
        <f>IF(I98&lt;0%,-1,IF(AND(0%&lt;=I98,I98&lt;30%),0,1))</f>
        <v>-1</v>
      </c>
    </row>
    <row r="99" spans="1:11" x14ac:dyDescent="0.25">
      <c r="A99" s="28" t="s">
        <v>6</v>
      </c>
      <c r="B99" s="32">
        <v>198</v>
      </c>
      <c r="C99" s="32">
        <v>244</v>
      </c>
      <c r="D99" s="17">
        <f>C99/B99-1</f>
        <v>0.23232323232323226</v>
      </c>
      <c r="E99" s="45">
        <f>B99/C99-1</f>
        <v>-0.18852459016393441</v>
      </c>
      <c r="F99" s="32">
        <v>198</v>
      </c>
      <c r="G99" s="32">
        <v>244</v>
      </c>
      <c r="H99" s="15">
        <f>IF(G99="",F99/B99-1,G99/B99-1)</f>
        <v>0.23232323232323226</v>
      </c>
      <c r="I99" s="15">
        <f>IF(G99="",B99/F99-1,B99/G99-1)</f>
        <v>-0.18852459016393441</v>
      </c>
      <c r="J99" s="39">
        <v>2.9860985393811639</v>
      </c>
      <c r="K99" s="37">
        <f>IF(I99&lt;0%,-1,IF(AND(0%&lt;=I99,I99&lt;30%),0,1))</f>
        <v>-1</v>
      </c>
    </row>
    <row r="100" spans="1:11" x14ac:dyDescent="0.25">
      <c r="A100" s="28" t="s">
        <v>30</v>
      </c>
      <c r="B100" s="32">
        <v>59</v>
      </c>
      <c r="C100" s="32">
        <v>74</v>
      </c>
      <c r="D100" s="17">
        <f>C100/B100-1</f>
        <v>0.25423728813559321</v>
      </c>
      <c r="E100" s="45">
        <f>B100/C100-1</f>
        <v>-0.20270270270270274</v>
      </c>
      <c r="F100" s="32">
        <v>59</v>
      </c>
      <c r="G100" s="32">
        <v>74</v>
      </c>
      <c r="H100" s="15">
        <f>IF(G100="",F100/B100-1,G100/B100-1)</f>
        <v>0.25423728813559321</v>
      </c>
      <c r="I100" s="15">
        <f>IF(G100="",B100/F100-1,B100/G100-1)</f>
        <v>-0.20270270270270274</v>
      </c>
      <c r="J100" s="38">
        <v>2.7353814776911767</v>
      </c>
      <c r="K100" s="37">
        <f>IF(I100&lt;0%,-1,IF(AND(0%&lt;=I100,I100&lt;30%),0,1))</f>
        <v>-1</v>
      </c>
    </row>
    <row r="101" spans="1:11" ht="15.75" thickBot="1" x14ac:dyDescent="0.3">
      <c r="A101" s="29" t="s">
        <v>65</v>
      </c>
      <c r="B101" s="43">
        <v>7</v>
      </c>
      <c r="C101" s="43">
        <v>10.3</v>
      </c>
      <c r="D101" s="18">
        <f>C101/B101-1</f>
        <v>0.47142857142857153</v>
      </c>
      <c r="E101" s="46">
        <f>B101/C101-1</f>
        <v>-0.32038834951456319</v>
      </c>
      <c r="F101" s="43">
        <v>7</v>
      </c>
      <c r="G101" s="43">
        <v>10.3</v>
      </c>
      <c r="H101" s="12">
        <f>IF(G101="",F101/B101-1,G101/B101-1)</f>
        <v>0.47142857142857153</v>
      </c>
      <c r="I101" s="12">
        <f>IF(G101="",B101/F101-1,B101/G101-1)</f>
        <v>-0.32038834951456319</v>
      </c>
      <c r="J101" s="40">
        <v>1.7399438861600696</v>
      </c>
      <c r="K101" s="37">
        <f>IF(I101&lt;0%,-1,IF(AND(0%&lt;=I101,I101&lt;30%),0,1))</f>
        <v>-1</v>
      </c>
    </row>
    <row r="102" spans="1:11" x14ac:dyDescent="0.25">
      <c r="A102"/>
      <c r="B102"/>
      <c r="C102" s="59"/>
      <c r="D102"/>
      <c r="E102"/>
      <c r="F102"/>
      <c r="G102"/>
      <c r="H102"/>
      <c r="I102"/>
      <c r="J102"/>
    </row>
    <row r="103" spans="1:11" x14ac:dyDescent="0.25">
      <c r="A103" t="s">
        <v>75</v>
      </c>
      <c r="B103"/>
      <c r="C103" s="59"/>
      <c r="D103"/>
      <c r="E103"/>
      <c r="F103"/>
      <c r="G103"/>
      <c r="H103"/>
      <c r="I103"/>
      <c r="J103"/>
    </row>
    <row r="104" spans="1:11" x14ac:dyDescent="0.25">
      <c r="A104" s="16" t="s">
        <v>82</v>
      </c>
      <c r="B104"/>
      <c r="C104"/>
      <c r="D104"/>
      <c r="E104"/>
      <c r="F104"/>
      <c r="G104"/>
      <c r="H104"/>
      <c r="I104"/>
      <c r="J104"/>
    </row>
    <row r="105" spans="1:11" x14ac:dyDescent="0.25">
      <c r="A105" t="s">
        <v>109</v>
      </c>
      <c r="B105"/>
      <c r="C105"/>
      <c r="D105"/>
      <c r="E105"/>
      <c r="F105"/>
      <c r="G105"/>
      <c r="H105"/>
      <c r="I105"/>
      <c r="J105"/>
    </row>
    <row r="106" spans="1:11" x14ac:dyDescent="0.25">
      <c r="A106" t="s">
        <v>110</v>
      </c>
      <c r="B106"/>
      <c r="C106"/>
      <c r="D106"/>
      <c r="E106"/>
      <c r="F106"/>
      <c r="G106"/>
      <c r="H106"/>
      <c r="I106"/>
      <c r="J106"/>
    </row>
    <row r="107" spans="1:11" x14ac:dyDescent="0.25">
      <c r="A107" s="16" t="s">
        <v>74</v>
      </c>
      <c r="B107"/>
      <c r="C107"/>
      <c r="D107"/>
      <c r="E107"/>
      <c r="F107"/>
      <c r="G107"/>
      <c r="H107"/>
      <c r="I107"/>
      <c r="J107"/>
    </row>
    <row r="108" spans="1:11" x14ac:dyDescent="0.25">
      <c r="A108" t="s">
        <v>111</v>
      </c>
      <c r="B108"/>
      <c r="C108"/>
      <c r="D108"/>
      <c r="E108"/>
      <c r="F108"/>
      <c r="G108"/>
      <c r="H108"/>
      <c r="I108"/>
      <c r="J108"/>
    </row>
    <row r="109" spans="1:11" x14ac:dyDescent="0.25">
      <c r="A109" t="s">
        <v>112</v>
      </c>
      <c r="B109"/>
      <c r="C109"/>
      <c r="D109"/>
      <c r="E109"/>
      <c r="F109"/>
      <c r="G109"/>
      <c r="H109"/>
      <c r="I109"/>
      <c r="J109"/>
    </row>
    <row r="111" spans="1:11" x14ac:dyDescent="0.25">
      <c r="A111" s="19" t="s">
        <v>84</v>
      </c>
    </row>
    <row r="112" spans="1:11" x14ac:dyDescent="0.25">
      <c r="A112" s="10" t="s">
        <v>85</v>
      </c>
    </row>
    <row r="113" spans="1:1" x14ac:dyDescent="0.25">
      <c r="A113" s="10" t="s">
        <v>113</v>
      </c>
    </row>
  </sheetData>
  <sortState ref="A16:K101">
    <sortCondition descending="1" ref="E16:E101"/>
  </sortState>
  <mergeCells count="8">
    <mergeCell ref="F5:J6"/>
    <mergeCell ref="B5:E6"/>
    <mergeCell ref="F7:F8"/>
    <mergeCell ref="F14:F15"/>
    <mergeCell ref="B7:B8"/>
    <mergeCell ref="B14:B15"/>
    <mergeCell ref="C7:C8"/>
    <mergeCell ref="C14:C15"/>
  </mergeCells>
  <conditionalFormatting sqref="E99:E101 I16:J101 E9:E13 I9:J13">
    <cfRule type="cellIs" dxfId="60" priority="101" operator="lessThan">
      <formula>0</formula>
    </cfRule>
    <cfRule type="expression" dxfId="59" priority="102" stopIfTrue="1">
      <formula>$I:$I&lt;0%</formula>
    </cfRule>
  </conditionalFormatting>
  <conditionalFormatting sqref="D9:D13 D16:D67 D69:D101">
    <cfRule type="expression" dxfId="58" priority="88">
      <formula>$D:$D&gt;0.01</formula>
    </cfRule>
  </conditionalFormatting>
  <conditionalFormatting sqref="D99:D101">
    <cfRule type="expression" dxfId="57" priority="87">
      <formula>$D$99&gt;0</formula>
    </cfRule>
  </conditionalFormatting>
  <conditionalFormatting sqref="H96:H101">
    <cfRule type="cellIs" dxfId="56" priority="78" operator="lessThan">
      <formula>0</formula>
    </cfRule>
    <cfRule type="expression" dxfId="55" priority="79" stopIfTrue="1">
      <formula>$I:$I&lt;0%</formula>
    </cfRule>
  </conditionalFormatting>
  <conditionalFormatting sqref="H94">
    <cfRule type="cellIs" dxfId="54" priority="76" operator="lessThan">
      <formula>0</formula>
    </cfRule>
    <cfRule type="expression" dxfId="53" priority="77" stopIfTrue="1">
      <formula>$I:$I&lt;0%</formula>
    </cfRule>
  </conditionalFormatting>
  <conditionalFormatting sqref="H96">
    <cfRule type="cellIs" dxfId="52" priority="74" operator="lessThan">
      <formula>0</formula>
    </cfRule>
    <cfRule type="expression" dxfId="51" priority="75" stopIfTrue="1">
      <formula>$I:$I&lt;0%</formula>
    </cfRule>
  </conditionalFormatting>
  <conditionalFormatting sqref="H93">
    <cfRule type="cellIs" dxfId="50" priority="72" operator="lessThan">
      <formula>0</formula>
    </cfRule>
    <cfRule type="expression" dxfId="49" priority="73" stopIfTrue="1">
      <formula>$I:$I&lt;0%</formula>
    </cfRule>
  </conditionalFormatting>
  <conditionalFormatting sqref="H88">
    <cfRule type="cellIs" dxfId="48" priority="70" operator="lessThan">
      <formula>0</formula>
    </cfRule>
    <cfRule type="expression" dxfId="47" priority="71" stopIfTrue="1">
      <formula>$I:$I&lt;0%</formula>
    </cfRule>
  </conditionalFormatting>
  <conditionalFormatting sqref="H89:H93">
    <cfRule type="cellIs" dxfId="46" priority="68" operator="lessThan">
      <formula>0</formula>
    </cfRule>
    <cfRule type="expression" dxfId="45" priority="69" stopIfTrue="1">
      <formula>$I:$I&lt;0%</formula>
    </cfRule>
  </conditionalFormatting>
  <conditionalFormatting sqref="H89:H91">
    <cfRule type="cellIs" dxfId="44" priority="64" operator="lessThan">
      <formula>0</formula>
    </cfRule>
    <cfRule type="expression" dxfId="43" priority="65" stopIfTrue="1">
      <formula>$I:$I&lt;0%</formula>
    </cfRule>
  </conditionalFormatting>
  <conditionalFormatting sqref="H97">
    <cfRule type="cellIs" dxfId="42" priority="62" operator="lessThan">
      <formula>0</formula>
    </cfRule>
    <cfRule type="expression" dxfId="41" priority="63" stopIfTrue="1">
      <formula>$I:$I&lt;0%</formula>
    </cfRule>
  </conditionalFormatting>
  <conditionalFormatting sqref="H88">
    <cfRule type="cellIs" dxfId="40" priority="60" operator="lessThan">
      <formula>0</formula>
    </cfRule>
    <cfRule type="expression" dxfId="39" priority="61" stopIfTrue="1">
      <formula>$I:$I&lt;0%</formula>
    </cfRule>
  </conditionalFormatting>
  <conditionalFormatting sqref="H88">
    <cfRule type="cellIs" dxfId="38" priority="58" operator="lessThan">
      <formula>0</formula>
    </cfRule>
    <cfRule type="expression" dxfId="37" priority="59" stopIfTrue="1">
      <formula>$I:$I&lt;0%</formula>
    </cfRule>
  </conditionalFormatting>
  <conditionalFormatting sqref="D97">
    <cfRule type="expression" dxfId="36" priority="57">
      <formula>$D$97&gt;0</formula>
    </cfRule>
  </conditionalFormatting>
  <conditionalFormatting sqref="K16:K101">
    <cfRule type="iconSet" priority="52">
      <iconSet showValue="0">
        <cfvo type="percent" val="0"/>
        <cfvo type="percent" val="33"/>
        <cfvo type="percent" val="67"/>
      </iconSet>
    </cfRule>
    <cfRule type="iconSet" priority="53">
      <iconSet iconSet="3TrafficLights2">
        <cfvo type="percent" val="0"/>
        <cfvo type="percent" val="33"/>
        <cfvo type="percent" val="67"/>
      </iconSet>
    </cfRule>
  </conditionalFormatting>
  <conditionalFormatting sqref="L16:L18">
    <cfRule type="iconSet" priority="44">
      <iconSet>
        <cfvo type="percent" val="0"/>
        <cfvo type="percent" val="33"/>
        <cfvo type="percent" val="67"/>
      </iconSet>
    </cfRule>
    <cfRule type="iconSet" priority="4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89">
    <cfRule type="cellIs" dxfId="35" priority="42" operator="lessThan">
      <formula>0</formula>
    </cfRule>
    <cfRule type="expression" dxfId="34" priority="43" stopIfTrue="1">
      <formula>$I:$I&lt;0%</formula>
    </cfRule>
  </conditionalFormatting>
  <conditionalFormatting sqref="H89">
    <cfRule type="cellIs" dxfId="33" priority="40" operator="lessThan">
      <formula>0</formula>
    </cfRule>
    <cfRule type="expression" dxfId="32" priority="41" stopIfTrue="1">
      <formula>$I:$I&lt;0%</formula>
    </cfRule>
  </conditionalFormatting>
  <conditionalFormatting sqref="H89">
    <cfRule type="cellIs" dxfId="31" priority="38" operator="lessThan">
      <formula>0</formula>
    </cfRule>
    <cfRule type="expression" dxfId="30" priority="39" stopIfTrue="1">
      <formula>$I:$I&lt;0%</formula>
    </cfRule>
  </conditionalFormatting>
  <conditionalFormatting sqref="I16:I101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{B3A7A1B6-C70D-4E17-9DEE-A2A584AC69F7}</x14:id>
        </ext>
      </extLst>
    </cfRule>
  </conditionalFormatting>
  <conditionalFormatting sqref="H16:H101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{CD407718-FC6B-42EA-9FE7-CEEE751F0297}</x14:id>
        </ext>
      </extLst>
    </cfRule>
  </conditionalFormatting>
  <conditionalFormatting sqref="D98">
    <cfRule type="expression" dxfId="29" priority="31">
      <formula>$D$99&gt;0</formula>
    </cfRule>
  </conditionalFormatting>
  <conditionalFormatting sqref="D93:D96">
    <cfRule type="expression" dxfId="28" priority="30">
      <formula>$D$97&gt;0</formula>
    </cfRule>
  </conditionalFormatting>
  <conditionalFormatting sqref="E86:E92">
    <cfRule type="expression" dxfId="27" priority="29">
      <formula>$D:$D&gt;0.01</formula>
    </cfRule>
  </conditionalFormatting>
  <conditionalFormatting sqref="E16">
    <cfRule type="cellIs" dxfId="26" priority="26" operator="lessThan">
      <formula>0</formula>
    </cfRule>
  </conditionalFormatting>
  <conditionalFormatting sqref="E17:E88">
    <cfRule type="cellIs" dxfId="25" priority="24" operator="lessThan">
      <formula>0</formula>
    </cfRule>
  </conditionalFormatting>
  <conditionalFormatting sqref="E86:E92">
    <cfRule type="expression" dxfId="24" priority="23">
      <formula>$D:$D&gt;0.01</formula>
    </cfRule>
  </conditionalFormatting>
  <conditionalFormatting sqref="A16:J67 A69:J101 A68:C68 E68:J68">
    <cfRule type="expression" dxfId="7" priority="20">
      <formula>MOD(ROW(),2)</formula>
    </cfRule>
  </conditionalFormatting>
  <conditionalFormatting sqref="D90:D92">
    <cfRule type="expression" dxfId="23" priority="19">
      <formula>$D$97&gt;0</formula>
    </cfRule>
  </conditionalFormatting>
  <conditionalFormatting sqref="H89">
    <cfRule type="cellIs" dxfId="22" priority="17" operator="lessThan">
      <formula>0</formula>
    </cfRule>
    <cfRule type="expression" dxfId="21" priority="18" stopIfTrue="1">
      <formula>$I:$I&lt;0%</formula>
    </cfRule>
  </conditionalFormatting>
  <conditionalFormatting sqref="H89">
    <cfRule type="cellIs" dxfId="20" priority="15" operator="lessThan">
      <formula>0</formula>
    </cfRule>
    <cfRule type="expression" dxfId="19" priority="16" stopIfTrue="1">
      <formula>$I:$I&lt;0%</formula>
    </cfRule>
  </conditionalFormatting>
  <conditionalFormatting sqref="H89">
    <cfRule type="cellIs" dxfId="18" priority="13" operator="lessThan">
      <formula>0</formula>
    </cfRule>
    <cfRule type="expression" dxfId="17" priority="14" stopIfTrue="1">
      <formula>$I:$I&lt;0%</formula>
    </cfRule>
  </conditionalFormatting>
  <conditionalFormatting sqref="D81:D89">
    <cfRule type="expression" dxfId="16" priority="12">
      <formula>$D$97&gt;0</formula>
    </cfRule>
  </conditionalFormatting>
  <conditionalFormatting sqref="H81:H93">
    <cfRule type="cellIs" dxfId="15" priority="10" operator="lessThan">
      <formula>0</formula>
    </cfRule>
    <cfRule type="expression" dxfId="14" priority="11" stopIfTrue="1">
      <formula>$I:$I&lt;0%</formula>
    </cfRule>
  </conditionalFormatting>
  <conditionalFormatting sqref="D80">
    <cfRule type="expression" dxfId="13" priority="9">
      <formula>$D$97&gt;0</formula>
    </cfRule>
  </conditionalFormatting>
  <conditionalFormatting sqref="E79">
    <cfRule type="expression" dxfId="12" priority="8">
      <formula>$D:$D&gt;0.01</formula>
    </cfRule>
  </conditionalFormatting>
  <conditionalFormatting sqref="I79">
    <cfRule type="cellIs" dxfId="11" priority="7" operator="lessThan">
      <formula>0</formula>
    </cfRule>
  </conditionalFormatting>
  <conditionalFormatting sqref="I79">
    <cfRule type="expression" dxfId="10" priority="6">
      <formula>$D:$D&gt;0.01</formula>
    </cfRule>
  </conditionalFormatting>
  <conditionalFormatting sqref="D69:D79">
    <cfRule type="expression" dxfId="9" priority="5">
      <formula>$D$97&gt;0</formula>
    </cfRule>
  </conditionalFormatting>
  <conditionalFormatting sqref="D68">
    <cfRule type="expression" dxfId="3" priority="2">
      <formula>$D:$D&gt;0.01</formula>
    </cfRule>
  </conditionalFormatting>
  <conditionalFormatting sqref="D68">
    <cfRule type="expression" dxfId="2" priority="1">
      <formula>MOD(ROW(),2)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A7A1B6-C70D-4E17-9DEE-A2A584AC69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I16:I101</xm:sqref>
        </x14:conditionalFormatting>
        <x14:conditionalFormatting xmlns:xm="http://schemas.microsoft.com/office/excel/2006/main">
          <x14:cfRule type="dataBar" id="{CD407718-FC6B-42EA-9FE7-CEEE751F02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H16:H101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Aufholpotenzial-Berechnung</vt:lpstr>
      <vt:lpstr>'Aufholpotenzial-Berechnung'!Drucktitel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Gooss, Andreas</dc:creator>
  <cp:lastModifiedBy>Wendling, Christoph</cp:lastModifiedBy>
  <cp:lastPrinted>2020-04-28T13:22:00Z</cp:lastPrinted>
  <dcterms:created xsi:type="dcterms:W3CDTF">2020-03-02T12:45:26Z</dcterms:created>
  <dcterms:modified xsi:type="dcterms:W3CDTF">2022-08-03T19:34:43Z</dcterms:modified>
</cp:coreProperties>
</file>